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45" yWindow="1320" windowWidth="12465" windowHeight="11670"/>
  </bookViews>
  <sheets>
    <sheet name="1 группа" sheetId="5" r:id="rId1"/>
    <sheet name="2 группа" sheetId="6" r:id="rId2"/>
    <sheet name="3 группа" sheetId="7" r:id="rId3"/>
  </sheets>
  <calcPr calcId="144525" refMode="R1C1"/>
</workbook>
</file>

<file path=xl/calcChain.xml><?xml version="1.0" encoding="utf-8"?>
<calcChain xmlns="http://schemas.openxmlformats.org/spreadsheetml/2006/main">
  <c r="L9" i="5" l="1"/>
  <c r="L11" i="5"/>
  <c r="L12" i="5"/>
  <c r="L13" i="5"/>
  <c r="L14" i="5"/>
  <c r="L15" i="5"/>
  <c r="L10" i="5"/>
  <c r="AN9" i="7" l="1"/>
  <c r="AN11" i="7"/>
  <c r="AN12" i="7"/>
  <c r="AN10" i="7"/>
  <c r="AH10" i="6"/>
  <c r="AH9" i="6"/>
  <c r="AH12" i="6"/>
  <c r="AH16" i="6"/>
  <c r="AH17" i="6"/>
  <c r="AH15" i="6"/>
  <c r="AH11" i="6"/>
  <c r="AH14" i="6"/>
  <c r="AH13" i="6"/>
  <c r="AN9" i="5"/>
  <c r="AN10" i="5"/>
  <c r="AN12" i="5"/>
  <c r="AN11" i="5"/>
  <c r="AF9" i="7"/>
  <c r="AF11" i="7"/>
  <c r="AF12" i="7"/>
  <c r="AF10" i="7"/>
  <c r="Z10" i="6"/>
  <c r="Z9" i="6"/>
  <c r="Z12" i="6"/>
  <c r="Z16" i="6"/>
  <c r="Z17" i="6"/>
  <c r="Z15" i="6"/>
  <c r="Z11" i="6"/>
  <c r="Z14" i="6"/>
  <c r="Z13" i="6"/>
  <c r="AF15" i="5"/>
  <c r="AF11" i="5"/>
  <c r="AF14" i="5"/>
  <c r="AF12" i="5"/>
  <c r="AF10" i="5"/>
  <c r="AF9" i="5"/>
  <c r="AF13" i="5"/>
  <c r="L14" i="6" l="1"/>
  <c r="L11" i="6"/>
  <c r="L15" i="6"/>
  <c r="L17" i="6"/>
  <c r="L16" i="6"/>
  <c r="L12" i="6"/>
  <c r="L10" i="6"/>
  <c r="L9" i="6"/>
  <c r="L13" i="6"/>
  <c r="L10" i="7"/>
  <c r="L12" i="7"/>
  <c r="L11" i="7"/>
  <c r="L9" i="7"/>
  <c r="Z12" i="7"/>
  <c r="Z11" i="7"/>
  <c r="Z9" i="7"/>
  <c r="Z10" i="7"/>
  <c r="AN14" i="6"/>
  <c r="AN11" i="6"/>
  <c r="AN15" i="6"/>
  <c r="AN17" i="6"/>
  <c r="AN16" i="6"/>
  <c r="AN12" i="6"/>
  <c r="AN10" i="6"/>
  <c r="AN9" i="6"/>
  <c r="AN13" i="6"/>
  <c r="Z9" i="5"/>
  <c r="Z10" i="5"/>
  <c r="Z12" i="5"/>
  <c r="Z14" i="5"/>
  <c r="Z11" i="5"/>
  <c r="Z15" i="5"/>
  <c r="Z13" i="5"/>
  <c r="AS12" i="7" l="1"/>
  <c r="AS11" i="7"/>
  <c r="AS9" i="7"/>
  <c r="AS10" i="7"/>
  <c r="AS13" i="6"/>
  <c r="AS10" i="5"/>
  <c r="AS12" i="5"/>
  <c r="AS14" i="5"/>
  <c r="AS11" i="5"/>
  <c r="AS15" i="5"/>
  <c r="AS13" i="5"/>
  <c r="AS9" i="5"/>
  <c r="AX14" i="6"/>
  <c r="AX11" i="6"/>
  <c r="AX15" i="6"/>
  <c r="AX17" i="6"/>
  <c r="AX16" i="6"/>
  <c r="AX12" i="6"/>
  <c r="AX10" i="6"/>
  <c r="AX9" i="6"/>
  <c r="AX13" i="6"/>
  <c r="AX9" i="5"/>
  <c r="AX10" i="5"/>
  <c r="AX12" i="5"/>
  <c r="AX14" i="5"/>
  <c r="AX11" i="5"/>
  <c r="AX15" i="5"/>
  <c r="AX13" i="5"/>
  <c r="BF12" i="7"/>
  <c r="BF11" i="7"/>
  <c r="BF9" i="7"/>
  <c r="BF10" i="7"/>
  <c r="BF14" i="6"/>
  <c r="BF11" i="6"/>
  <c r="BF15" i="6"/>
  <c r="BF17" i="6"/>
  <c r="BF16" i="6"/>
  <c r="BF12" i="6"/>
  <c r="BF10" i="6"/>
  <c r="BF9" i="6"/>
  <c r="BF13" i="6"/>
  <c r="BF9" i="5"/>
  <c r="BF10" i="5"/>
  <c r="BF12" i="5"/>
  <c r="BF14" i="5"/>
  <c r="BF11" i="5"/>
  <c r="BF15" i="5"/>
  <c r="BF13" i="5"/>
  <c r="BN12" i="7"/>
  <c r="BN11" i="7"/>
  <c r="BN9" i="7"/>
  <c r="BN10" i="7"/>
  <c r="BN14" i="6"/>
  <c r="BN11" i="6"/>
  <c r="BN15" i="6"/>
  <c r="BN17" i="6"/>
  <c r="BN16" i="6"/>
  <c r="BN12" i="6"/>
  <c r="BN10" i="6"/>
  <c r="BN9" i="6"/>
  <c r="BN13" i="6"/>
  <c r="BN9" i="5"/>
  <c r="BN10" i="5"/>
  <c r="BN12" i="5"/>
  <c r="BN14" i="5"/>
  <c r="BN11" i="5"/>
  <c r="BN15" i="5"/>
  <c r="BN13" i="5"/>
  <c r="AS14" i="6"/>
  <c r="AS11" i="6"/>
  <c r="AS15" i="6"/>
  <c r="AS17" i="6"/>
  <c r="AS16" i="6"/>
  <c r="AS12" i="6"/>
  <c r="AS10" i="6"/>
  <c r="AS9" i="6"/>
  <c r="AX12" i="7"/>
  <c r="AX11" i="7"/>
  <c r="AX9" i="7"/>
  <c r="AX10" i="7"/>
</calcChain>
</file>

<file path=xl/sharedStrings.xml><?xml version="1.0" encoding="utf-8"?>
<sst xmlns="http://schemas.openxmlformats.org/spreadsheetml/2006/main" count="534" uniqueCount="214">
  <si>
    <t>№ п\п</t>
  </si>
  <si>
    <t>ОУ</t>
  </si>
  <si>
    <t>Результат</t>
  </si>
  <si>
    <t>Место</t>
  </si>
  <si>
    <t>Пожарная профилактика</t>
  </si>
  <si>
    <t>2 возрастная группа</t>
  </si>
  <si>
    <t>Медико-санитарная подготовка</t>
  </si>
  <si>
    <t>Сумма мест</t>
  </si>
  <si>
    <t>Снаряжение магазина АКМ</t>
  </si>
  <si>
    <t>493-1</t>
  </si>
  <si>
    <t>493-2</t>
  </si>
  <si>
    <t>результат</t>
  </si>
  <si>
    <t>место</t>
  </si>
  <si>
    <t>Электронный тир</t>
  </si>
  <si>
    <t>2,26</t>
  </si>
  <si>
    <t>Главный секретарь соревнований: __________________________/Гичко К.С./</t>
  </si>
  <si>
    <t>Главный судья соревнований: ___________________________/Клюйков С.Е./</t>
  </si>
  <si>
    <t>Конкурс «Азбука безопасности»</t>
  </si>
  <si>
    <t>Конкурс «Основы военных знаний»</t>
  </si>
  <si>
    <t>«Пожарная тревога» (надевание БОП)</t>
  </si>
  <si>
    <t>Боевое развертывание</t>
  </si>
  <si>
    <t>Комплекс ГТО - скоростно-силовые возможности</t>
  </si>
  <si>
    <t>Сгибание и разгибание рук в упоре лежа на полу</t>
  </si>
  <si>
    <t>Поднимание туловища из положения лежа на спине</t>
  </si>
  <si>
    <t>Сумма баллов</t>
  </si>
  <si>
    <t>Комплекс ГТО – прикладные навыки</t>
  </si>
  <si>
    <t>Наклон вперед из положения стоя с прямыми ногами на полу</t>
  </si>
  <si>
    <t>Огневой рубеж</t>
  </si>
  <si>
    <t>Разборка - сборка автомата АК-74</t>
  </si>
  <si>
    <t xml:space="preserve">Операция «Меткий стрелок» </t>
  </si>
  <si>
    <t>Конкурс «Страницы истории Отечества»</t>
  </si>
  <si>
    <t>Конкурс «Визитная карточка»</t>
  </si>
  <si>
    <t>Руководитель команды</t>
  </si>
  <si>
    <t>лицей № 384</t>
  </si>
  <si>
    <t>лицей № 378</t>
  </si>
  <si>
    <t>лицей № 389</t>
  </si>
  <si>
    <t>Чипкус И.В.</t>
  </si>
  <si>
    <t>Герасимов Е.В. Гичко К.С.</t>
  </si>
  <si>
    <t>Матевосян М.В.      Айбятова Н.А.</t>
  </si>
  <si>
    <t>Попова С.П.</t>
  </si>
  <si>
    <t>Григорьева Ж.В.</t>
  </si>
  <si>
    <t>Козлова С.В.           Лапова Е.В.</t>
  </si>
  <si>
    <t>Мальсагов А.И.</t>
  </si>
  <si>
    <t>1 возрастная группа</t>
  </si>
  <si>
    <t>Шпак В.О.                         Овчинникова Д.Г.</t>
  </si>
  <si>
    <t>Миронов А.В.                                      Борисова В.Н.</t>
  </si>
  <si>
    <t>Воробьева М.Б.</t>
  </si>
  <si>
    <t>Тукало В.А.</t>
  </si>
  <si>
    <t>Волик Н.С.                                        Ермилова Н.В.</t>
  </si>
  <si>
    <t>Чисткова Т.И.              Герасимова О.А.</t>
  </si>
  <si>
    <t>Клюйков С.Е.   Пономарева И.А.</t>
  </si>
  <si>
    <t>Костяков М.В.</t>
  </si>
  <si>
    <t>Антропова К.А.                        Шарапова С.Е.</t>
  </si>
  <si>
    <t xml:space="preserve">Герасимова О.А.      Чисткова Т.И.              </t>
  </si>
  <si>
    <t>3-4</t>
  </si>
  <si>
    <t>12:32</t>
  </si>
  <si>
    <t>12:37</t>
  </si>
  <si>
    <t>14:02</t>
  </si>
  <si>
    <t>7:58</t>
  </si>
  <si>
    <t>11:57</t>
  </si>
  <si>
    <t>8:52</t>
  </si>
  <si>
    <t>6:27</t>
  </si>
  <si>
    <t>3,37</t>
  </si>
  <si>
    <t>1,08</t>
  </si>
  <si>
    <t>2,16</t>
  </si>
  <si>
    <t>2,25</t>
  </si>
  <si>
    <t>3,04</t>
  </si>
  <si>
    <t>2,35</t>
  </si>
  <si>
    <t>3,47</t>
  </si>
  <si>
    <t>2,29</t>
  </si>
  <si>
    <t>2,38</t>
  </si>
  <si>
    <t>2,46</t>
  </si>
  <si>
    <t>3,22</t>
  </si>
  <si>
    <t>3,27</t>
  </si>
  <si>
    <t>2,32</t>
  </si>
  <si>
    <t>2,49</t>
  </si>
  <si>
    <t>1,58</t>
  </si>
  <si>
    <t>2,04</t>
  </si>
  <si>
    <t>1,22</t>
  </si>
  <si>
    <t>2,09</t>
  </si>
  <si>
    <t>1,37</t>
  </si>
  <si>
    <t>264</t>
  </si>
  <si>
    <t>200</t>
  </si>
  <si>
    <t>298</t>
  </si>
  <si>
    <t>265</t>
  </si>
  <si>
    <t>85</t>
  </si>
  <si>
    <t>272</t>
  </si>
  <si>
    <t>465</t>
  </si>
  <si>
    <t>Военно-морское многоборье</t>
  </si>
  <si>
    <t>Военизированная плавательная эстафета</t>
  </si>
  <si>
    <t xml:space="preserve">Комплексное силовое упражнение  </t>
  </si>
  <si>
    <t>2,45,11</t>
  </si>
  <si>
    <t>1,53,51</t>
  </si>
  <si>
    <t>1,57,12</t>
  </si>
  <si>
    <t>2,18,44</t>
  </si>
  <si>
    <t>2,27,40</t>
  </si>
  <si>
    <t>2,11,02</t>
  </si>
  <si>
    <t>-</t>
  </si>
  <si>
    <t>2,35,11</t>
  </si>
  <si>
    <t>2,11,68</t>
  </si>
  <si>
    <t>2,56,13</t>
  </si>
  <si>
    <t>3,13,66</t>
  </si>
  <si>
    <t>3,33,45</t>
  </si>
  <si>
    <t>2,37,70</t>
  </si>
  <si>
    <t>1,55,80</t>
  </si>
  <si>
    <t>2,05,76</t>
  </si>
  <si>
    <t>2,21,97</t>
  </si>
  <si>
    <t>2,50,02</t>
  </si>
  <si>
    <t>2,36,52</t>
  </si>
  <si>
    <t>2,10,73</t>
  </si>
  <si>
    <t>3 возрастная группа</t>
  </si>
  <si>
    <t>2</t>
  </si>
  <si>
    <t>3</t>
  </si>
  <si>
    <t xml:space="preserve">«Бег 60 метров» </t>
  </si>
  <si>
    <t>Бег по пересеченной местности на 1,5 км</t>
  </si>
  <si>
    <t>Бег по пересеченной местности на 2 км</t>
  </si>
  <si>
    <t xml:space="preserve">«Бег 100 метров» </t>
  </si>
  <si>
    <t>Плавание 25 м</t>
  </si>
  <si>
    <t>Плавание 50 м</t>
  </si>
  <si>
    <t>4,46 (кв)</t>
  </si>
  <si>
    <t>5,16 (кв)</t>
  </si>
  <si>
    <t>3,52 (кв)</t>
  </si>
  <si>
    <t>Итоговое место</t>
  </si>
  <si>
    <t>Главный судья соревнований: ____________________________/Клюйков С.Е./</t>
  </si>
  <si>
    <t>1:44 (кв)</t>
  </si>
  <si>
    <t>3,28 (кв)</t>
  </si>
  <si>
    <t>4,21 (кв)</t>
  </si>
  <si>
    <t>4,15 (кв)</t>
  </si>
  <si>
    <t>4,10 (кв)</t>
  </si>
  <si>
    <t>2,03 (кв)</t>
  </si>
  <si>
    <t>3,15 (кв)</t>
  </si>
  <si>
    <t>Операция "Защита"</t>
  </si>
  <si>
    <t>Первая помощь при травмах и несчастных случаях в очаге заражения</t>
  </si>
  <si>
    <t>Эвакуация пострадавшего</t>
  </si>
  <si>
    <t>Надевание и снятие общевойскового защитного комплекта</t>
  </si>
  <si>
    <t>Надевание противогаза на себя и на пострадавшего</t>
  </si>
  <si>
    <t>3,53,06</t>
  </si>
  <si>
    <t>4,24,98</t>
  </si>
  <si>
    <t>3,59,00</t>
  </si>
  <si>
    <t>5,23,38</t>
  </si>
  <si>
    <t>7,22,76</t>
  </si>
  <si>
    <t>7,23,07</t>
  </si>
  <si>
    <t>3,32,94</t>
  </si>
  <si>
    <t>3,18,71</t>
  </si>
  <si>
    <t>1,43,60</t>
  </si>
  <si>
    <t>8,23,07</t>
  </si>
  <si>
    <t>5,45,61</t>
  </si>
  <si>
    <t>6,10,49</t>
  </si>
  <si>
    <t>5,54,67</t>
  </si>
  <si>
    <t>6,45,25</t>
  </si>
  <si>
    <t>7,58,79</t>
  </si>
  <si>
    <t>6,26,05</t>
  </si>
  <si>
    <t>5,04,07</t>
  </si>
  <si>
    <t>4,55,66</t>
  </si>
  <si>
    <t>5,46,31</t>
  </si>
  <si>
    <t>8,15,38</t>
  </si>
  <si>
    <t>7,36,92</t>
  </si>
  <si>
    <t>4,29,79</t>
  </si>
  <si>
    <t>5,51,34</t>
  </si>
  <si>
    <t>5,23,31</t>
  </si>
  <si>
    <t>2,53,08</t>
  </si>
  <si>
    <t>2,35,15</t>
  </si>
  <si>
    <t>3,43,68</t>
  </si>
  <si>
    <t>5,22,00</t>
  </si>
  <si>
    <t>3,49,18</t>
  </si>
  <si>
    <t>6,25,04</t>
  </si>
  <si>
    <t>3,25,73</t>
  </si>
  <si>
    <t>5,24,71</t>
  </si>
  <si>
    <t>Туристическая полоса препятствий</t>
  </si>
  <si>
    <t xml:space="preserve">Теоретический конкурс </t>
  </si>
  <si>
    <t xml:space="preserve">Эстафета по фигурному вождению велосипеда </t>
  </si>
  <si>
    <t xml:space="preserve">Операция                              «Дорога безопасности» </t>
  </si>
  <si>
    <t>52</t>
  </si>
  <si>
    <t>90</t>
  </si>
  <si>
    <t>74</t>
  </si>
  <si>
    <t>67</t>
  </si>
  <si>
    <t>41</t>
  </si>
  <si>
    <t>78</t>
  </si>
  <si>
    <t>20</t>
  </si>
  <si>
    <t>80</t>
  </si>
  <si>
    <t>73</t>
  </si>
  <si>
    <t>95</t>
  </si>
  <si>
    <t>76</t>
  </si>
  <si>
    <t>38</t>
  </si>
  <si>
    <t>53</t>
  </si>
  <si>
    <t>75</t>
  </si>
  <si>
    <t>87</t>
  </si>
  <si>
    <t>115</t>
  </si>
  <si>
    <t>84</t>
  </si>
  <si>
    <t>104</t>
  </si>
  <si>
    <t>105</t>
  </si>
  <si>
    <t>Ориентирование в лабиринте</t>
  </si>
  <si>
    <t xml:space="preserve">Конкурс по строевой подготовке </t>
  </si>
  <si>
    <t>«Равнение на знамена»</t>
  </si>
  <si>
    <t>«Статен в строю, силен в бою»</t>
  </si>
  <si>
    <t>0</t>
  </si>
  <si>
    <t>5-7</t>
  </si>
  <si>
    <t>77</t>
  </si>
  <si>
    <t>61</t>
  </si>
  <si>
    <t>83</t>
  </si>
  <si>
    <t xml:space="preserve">Операция «Следопыт» </t>
  </si>
  <si>
    <r>
      <t xml:space="preserve">163     </t>
    </r>
    <r>
      <rPr>
        <sz val="6"/>
        <color indexed="8"/>
        <rFont val="Calibri"/>
        <family val="2"/>
        <charset val="204"/>
        <scheme val="minor"/>
      </rPr>
      <t>(17 мин)</t>
    </r>
  </si>
  <si>
    <r>
      <t xml:space="preserve">163     </t>
    </r>
    <r>
      <rPr>
        <sz val="6"/>
        <color indexed="8"/>
        <rFont val="Calibri"/>
        <family val="2"/>
        <charset val="204"/>
        <scheme val="minor"/>
      </rPr>
      <t>(23 мин)</t>
    </r>
  </si>
  <si>
    <t>5</t>
  </si>
  <si>
    <t>6</t>
  </si>
  <si>
    <t>«Водный слалом»</t>
  </si>
  <si>
    <t>«Спасательные работы  на воде»</t>
  </si>
  <si>
    <t xml:space="preserve"> </t>
  </si>
  <si>
    <t>Финал детско-юношеских оборонно-спортивных и туристских игр "Зарница - 2018"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</si>
  <si>
    <t xml:space="preserve"> Кировский район Санкт-Петербурга</t>
  </si>
  <si>
    <t>апрель 2018 года</t>
  </si>
  <si>
    <t>Кировский район Санкт-Петербурга</t>
  </si>
  <si>
    <t>Финал детско-юношеских оборонно-спортивных и туристских игр "Зарница - 2018"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</si>
  <si>
    <t>Финал детско-юношеских оборонно-спортивных и туристских игр "Зарница - 2018"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XXIII соревнований "Школа безопасности" Кировского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</si>
</sst>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:mm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8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>
      <alignment horizontal="center" vertical="center" textRotation="90" wrapText="1"/>
    </xf>
    <xf numFmtId="164" fontId="1" fillId="0" borderId="0" xfId="0" applyNumberFormat="1" applyFont="1"/>
    <xf numFmtId="2" fontId="5" fillId="0" borderId="0" xfId="0" applyNumberFormat="1" applyFont="1"/>
    <xf numFmtId="0" fontId="5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164" fontId="5" fillId="2" borderId="1" xfId="0" applyNumberFormat="1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textRotation="90"/>
    </xf>
    <xf numFmtId="165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49" fontId="1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3" fillId="6" borderId="1" xfId="0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2" fontId="2" fillId="0" borderId="2" xfId="0" applyNumberFormat="1" applyFont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4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2" fontId="5" fillId="2" borderId="1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textRotation="90" wrapText="1"/>
    </xf>
    <xf numFmtId="0" fontId="0" fillId="5" borderId="7" xfId="0" applyFont="1" applyFill="1" applyBorder="1" applyAlignment="1">
      <alignment horizontal="center" vertical="center" textRotation="90" wrapText="1"/>
    </xf>
    <xf numFmtId="0" fontId="0" fillId="5" borderId="5" xfId="0" applyFont="1" applyFill="1" applyBorder="1" applyAlignment="1">
      <alignment horizontal="center" vertical="center" textRotation="90" wrapText="1"/>
    </xf>
    <xf numFmtId="0" fontId="13" fillId="6" borderId="6" xfId="0" applyFont="1" applyFill="1" applyBorder="1" applyAlignment="1">
      <alignment horizontal="center" vertical="center" textRotation="90" wrapText="1"/>
    </xf>
    <xf numFmtId="0" fontId="13" fillId="6" borderId="7" xfId="0" applyFont="1" applyFill="1" applyBorder="1" applyAlignment="1">
      <alignment horizontal="center" vertical="center" textRotation="90" wrapText="1"/>
    </xf>
    <xf numFmtId="0" fontId="13" fillId="6" borderId="5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0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0" fillId="5" borderId="6" xfId="0" applyNumberFormat="1" applyFont="1" applyFill="1" applyBorder="1" applyAlignment="1">
      <alignment horizontal="center" vertical="center" textRotation="90" wrapText="1"/>
    </xf>
    <xf numFmtId="0" fontId="0" fillId="5" borderId="7" xfId="0" applyNumberFormat="1" applyFont="1" applyFill="1" applyBorder="1" applyAlignment="1">
      <alignment horizontal="center" vertical="center" textRotation="90" wrapText="1"/>
    </xf>
    <xf numFmtId="0" fontId="0" fillId="5" borderId="5" xfId="0" applyNumberFormat="1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5192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211787</xdr:colOff>
      <xdr:row>0</xdr:row>
      <xdr:rowOff>146668</xdr:rowOff>
    </xdr:from>
    <xdr:to>
      <xdr:col>76</xdr:col>
      <xdr:colOff>432954</xdr:colOff>
      <xdr:row>3</xdr:row>
      <xdr:rowOff>249497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83560" y="146668"/>
          <a:ext cx="654121" cy="743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109256</xdr:colOff>
      <xdr:row>0</xdr:row>
      <xdr:rowOff>116541</xdr:rowOff>
    </xdr:from>
    <xdr:to>
      <xdr:col>1</xdr:col>
      <xdr:colOff>585507</xdr:colOff>
      <xdr:row>3</xdr:row>
      <xdr:rowOff>244773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56" y="116541"/>
          <a:ext cx="742951" cy="756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127411</xdr:colOff>
      <xdr:row>0</xdr:row>
      <xdr:rowOff>89621</xdr:rowOff>
    </xdr:from>
    <xdr:to>
      <xdr:col>76</xdr:col>
      <xdr:colOff>374816</xdr:colOff>
      <xdr:row>3</xdr:row>
      <xdr:rowOff>192450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238150" y="89621"/>
          <a:ext cx="680359" cy="730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62373</xdr:colOff>
      <xdr:row>0</xdr:row>
      <xdr:rowOff>130294</xdr:rowOff>
    </xdr:from>
    <xdr:to>
      <xdr:col>2</xdr:col>
      <xdr:colOff>127052</xdr:colOff>
      <xdr:row>3</xdr:row>
      <xdr:rowOff>258526</xdr:rowOff>
    </xdr:to>
    <xdr:pic>
      <xdr:nvPicPr>
        <xdr:cNvPr id="2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373" y="130294"/>
          <a:ext cx="657745" cy="7572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250487</xdr:colOff>
      <xdr:row>0</xdr:row>
      <xdr:rowOff>72237</xdr:rowOff>
    </xdr:from>
    <xdr:to>
      <xdr:col>76</xdr:col>
      <xdr:colOff>562092</xdr:colOff>
      <xdr:row>3</xdr:row>
      <xdr:rowOff>233632</xdr:rowOff>
    </xdr:to>
    <xdr:pic>
      <xdr:nvPicPr>
        <xdr:cNvPr id="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40534" y="72237"/>
          <a:ext cx="760898" cy="79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8"/>
  <sheetViews>
    <sheetView tabSelected="1" zoomScale="55" zoomScaleNormal="55" workbookViewId="0">
      <selection activeCell="K35" sqref="K35"/>
    </sheetView>
  </sheetViews>
  <sheetFormatPr defaultRowHeight="15" x14ac:dyDescent="0.25"/>
  <cols>
    <col min="1" max="1" width="3.7109375" style="1" bestFit="1" customWidth="1"/>
    <col min="2" max="2" width="7.7109375" style="1" bestFit="1" customWidth="1"/>
    <col min="3" max="3" width="15.140625" style="1" customWidth="1"/>
    <col min="4" max="4" width="5.7109375" style="54" bestFit="1" customWidth="1"/>
    <col min="5" max="7" width="3" style="1" bestFit="1" customWidth="1"/>
    <col min="8" max="8" width="4" style="1" bestFit="1" customWidth="1"/>
    <col min="9" max="9" width="3" style="1" bestFit="1" customWidth="1"/>
    <col min="10" max="10" width="4.42578125" style="1" bestFit="1" customWidth="1"/>
    <col min="11" max="11" width="3" style="1" bestFit="1" customWidth="1"/>
    <col min="12" max="12" width="4.7109375" style="1" customWidth="1"/>
    <col min="13" max="13" width="3.7109375" style="1" bestFit="1" customWidth="1"/>
    <col min="14" max="14" width="4.85546875" style="1" bestFit="1" customWidth="1"/>
    <col min="15" max="15" width="3" style="1" bestFit="1" customWidth="1"/>
    <col min="16" max="16" width="4.28515625" style="6" bestFit="1" customWidth="1"/>
    <col min="17" max="17" width="3" style="1" bestFit="1" customWidth="1"/>
    <col min="18" max="18" width="3.28515625" style="1" bestFit="1" customWidth="1"/>
    <col min="19" max="19" width="3" style="1" bestFit="1" customWidth="1"/>
    <col min="20" max="20" width="4.85546875" style="1" bestFit="1" customWidth="1"/>
    <col min="21" max="21" width="3" style="1" bestFit="1" customWidth="1"/>
    <col min="22" max="22" width="4" style="1" bestFit="1" customWidth="1"/>
    <col min="23" max="23" width="3" style="1" bestFit="1" customWidth="1"/>
    <col min="24" max="24" width="4" style="46" bestFit="1" customWidth="1"/>
    <col min="25" max="25" width="3" style="1" bestFit="1" customWidth="1"/>
    <col min="26" max="27" width="3.7109375" style="1" bestFit="1" customWidth="1"/>
    <col min="28" max="29" width="3" style="1" bestFit="1" customWidth="1"/>
    <col min="30" max="30" width="4" style="1" bestFit="1" customWidth="1"/>
    <col min="31" max="31" width="3" style="1" bestFit="1" customWidth="1"/>
    <col min="32" max="33" width="3.7109375" style="1" bestFit="1" customWidth="1"/>
    <col min="34" max="34" width="3.28515625" style="1" bestFit="1" customWidth="1"/>
    <col min="35" max="36" width="3" style="1" bestFit="1" customWidth="1"/>
    <col min="37" max="37" width="3.85546875" style="1" bestFit="1" customWidth="1"/>
    <col min="38" max="38" width="3.5703125" style="1" bestFit="1" customWidth="1"/>
    <col min="39" max="39" width="3.85546875" style="1" bestFit="1" customWidth="1"/>
    <col min="40" max="40" width="3.7109375" style="1" bestFit="1" customWidth="1"/>
    <col min="41" max="41" width="3.85546875" style="1" bestFit="1" customWidth="1"/>
    <col min="42" max="42" width="3.5703125" style="1" bestFit="1" customWidth="1"/>
    <col min="43" max="43" width="5.140625" style="1" bestFit="1" customWidth="1"/>
    <col min="44" max="44" width="7.28515625" style="7" bestFit="1" customWidth="1"/>
    <col min="45" max="45" width="4.42578125" style="1" bestFit="1" customWidth="1"/>
    <col min="46" max="46" width="3.7109375" style="1" bestFit="1" customWidth="1"/>
    <col min="47" max="47" width="5.140625" style="1" bestFit="1" customWidth="1"/>
    <col min="48" max="48" width="3.5703125" style="1" bestFit="1" customWidth="1"/>
    <col min="49" max="49" width="7.28515625" style="1" bestFit="1" customWidth="1"/>
    <col min="50" max="51" width="3.7109375" style="1" bestFit="1" customWidth="1"/>
    <col min="52" max="52" width="3.5703125" style="1" bestFit="1" customWidth="1"/>
    <col min="53" max="53" width="3" style="1" bestFit="1" customWidth="1"/>
    <col min="54" max="54" width="6.140625" style="1" bestFit="1" customWidth="1"/>
    <col min="55" max="55" width="3" style="1" bestFit="1" customWidth="1"/>
    <col min="56" max="56" width="4.28515625" style="1" bestFit="1" customWidth="1"/>
    <col min="57" max="57" width="3" style="1" bestFit="1" customWidth="1"/>
    <col min="58" max="59" width="3.7109375" style="1" bestFit="1" customWidth="1"/>
    <col min="60" max="61" width="3" style="1" bestFit="1" customWidth="1"/>
    <col min="62" max="62" width="7" style="1" bestFit="1" customWidth="1"/>
    <col min="63" max="63" width="3" style="1" bestFit="1" customWidth="1"/>
    <col min="64" max="64" width="4.28515625" style="1" bestFit="1" customWidth="1"/>
    <col min="65" max="65" width="3" style="1" bestFit="1" customWidth="1"/>
    <col min="66" max="67" width="3.7109375" style="1" bestFit="1" customWidth="1"/>
    <col min="68" max="68" width="3.5703125" style="1" bestFit="1" customWidth="1"/>
    <col min="69" max="69" width="3" style="1" bestFit="1" customWidth="1"/>
    <col min="70" max="70" width="4.42578125" style="1" bestFit="1" customWidth="1"/>
    <col min="71" max="71" width="3" style="1" bestFit="1" customWidth="1"/>
    <col min="72" max="72" width="3.28515625" style="1" bestFit="1" customWidth="1"/>
    <col min="73" max="73" width="3" style="1" bestFit="1" customWidth="1"/>
    <col min="74" max="74" width="3.5703125" style="1" bestFit="1" customWidth="1"/>
    <col min="75" max="75" width="3" style="1" bestFit="1" customWidth="1"/>
    <col min="76" max="76" width="6.5703125" style="1" bestFit="1" customWidth="1"/>
    <col min="77" max="77" width="9.42578125" style="1" bestFit="1" customWidth="1"/>
    <col min="78" max="16384" width="9.140625" style="1"/>
  </cols>
  <sheetData>
    <row r="1" spans="1:77" ht="18.75" customHeight="1" x14ac:dyDescent="0.25">
      <c r="A1" s="93" t="s">
        <v>208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</row>
    <row r="2" spans="1:77" ht="15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3" spans="1:77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7" ht="27" customHeight="1" x14ac:dyDescent="0.25">
      <c r="A4" s="92" t="s">
        <v>43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pans="1:77" x14ac:dyDescent="0.25">
      <c r="A5" s="94" t="s">
        <v>210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2"/>
      <c r="S5" s="2"/>
      <c r="T5" s="2"/>
      <c r="U5" s="2"/>
      <c r="V5" s="2"/>
      <c r="W5" s="2"/>
      <c r="X5" s="45"/>
      <c r="Y5" s="2"/>
      <c r="Z5" s="2"/>
      <c r="AA5" s="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2"/>
      <c r="AQ5" s="2"/>
      <c r="AR5" s="3"/>
      <c r="AS5" s="4"/>
      <c r="AT5" s="95" t="s">
        <v>209</v>
      </c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</row>
    <row r="6" spans="1:77" ht="44.25" customHeight="1" x14ac:dyDescent="0.25">
      <c r="A6" s="85" t="s">
        <v>0</v>
      </c>
      <c r="B6" s="85" t="s">
        <v>1</v>
      </c>
      <c r="C6" s="96" t="s">
        <v>32</v>
      </c>
      <c r="D6" s="72" t="s">
        <v>131</v>
      </c>
      <c r="E6" s="72"/>
      <c r="F6" s="72"/>
      <c r="G6" s="72"/>
      <c r="H6" s="72"/>
      <c r="I6" s="72"/>
      <c r="J6" s="72"/>
      <c r="K6" s="72"/>
      <c r="L6" s="72"/>
      <c r="M6" s="72"/>
      <c r="N6" s="72" t="s">
        <v>6</v>
      </c>
      <c r="O6" s="72"/>
      <c r="P6" s="72" t="s">
        <v>17</v>
      </c>
      <c r="Q6" s="72"/>
      <c r="R6" s="72" t="s">
        <v>18</v>
      </c>
      <c r="S6" s="72"/>
      <c r="T6" s="72" t="s">
        <v>168</v>
      </c>
      <c r="U6" s="72"/>
      <c r="V6" s="99" t="s">
        <v>4</v>
      </c>
      <c r="W6" s="99"/>
      <c r="X6" s="99"/>
      <c r="Y6" s="99"/>
      <c r="Z6" s="99"/>
      <c r="AA6" s="99"/>
      <c r="AB6" s="87" t="s">
        <v>171</v>
      </c>
      <c r="AC6" s="88"/>
      <c r="AD6" s="88"/>
      <c r="AE6" s="88"/>
      <c r="AF6" s="88"/>
      <c r="AG6" s="89"/>
      <c r="AH6" s="72" t="s">
        <v>191</v>
      </c>
      <c r="AI6" s="72"/>
      <c r="AJ6" s="87" t="s">
        <v>192</v>
      </c>
      <c r="AK6" s="88"/>
      <c r="AL6" s="88"/>
      <c r="AM6" s="88"/>
      <c r="AN6" s="88"/>
      <c r="AO6" s="89"/>
      <c r="AP6" s="72" t="s">
        <v>21</v>
      </c>
      <c r="AQ6" s="72"/>
      <c r="AR6" s="72"/>
      <c r="AS6" s="72"/>
      <c r="AT6" s="72"/>
      <c r="AU6" s="72" t="s">
        <v>25</v>
      </c>
      <c r="AV6" s="72"/>
      <c r="AW6" s="72"/>
      <c r="AX6" s="72"/>
      <c r="AY6" s="72"/>
      <c r="AZ6" s="87" t="s">
        <v>88</v>
      </c>
      <c r="BA6" s="88"/>
      <c r="BB6" s="88"/>
      <c r="BC6" s="88"/>
      <c r="BD6" s="88"/>
      <c r="BE6" s="88"/>
      <c r="BF6" s="88"/>
      <c r="BG6" s="89"/>
      <c r="BH6" s="72" t="s">
        <v>27</v>
      </c>
      <c r="BI6" s="72"/>
      <c r="BJ6" s="72"/>
      <c r="BK6" s="72"/>
      <c r="BL6" s="72"/>
      <c r="BM6" s="72"/>
      <c r="BN6" s="72"/>
      <c r="BO6" s="72"/>
      <c r="BP6" s="72" t="s">
        <v>200</v>
      </c>
      <c r="BQ6" s="72"/>
      <c r="BR6" s="73" t="s">
        <v>205</v>
      </c>
      <c r="BS6" s="74"/>
      <c r="BT6" s="72" t="s">
        <v>30</v>
      </c>
      <c r="BU6" s="72"/>
      <c r="BV6" s="72" t="s">
        <v>31</v>
      </c>
      <c r="BW6" s="72"/>
      <c r="BX6" s="77" t="s">
        <v>7</v>
      </c>
      <c r="BY6" s="80" t="s">
        <v>122</v>
      </c>
    </row>
    <row r="7" spans="1:77" s="5" customFormat="1" ht="135.75" customHeight="1" x14ac:dyDescent="0.25">
      <c r="A7" s="85"/>
      <c r="B7" s="85"/>
      <c r="C7" s="97"/>
      <c r="D7" s="83" t="s">
        <v>135</v>
      </c>
      <c r="E7" s="84"/>
      <c r="F7" s="83" t="s">
        <v>134</v>
      </c>
      <c r="G7" s="84"/>
      <c r="H7" s="83" t="s">
        <v>133</v>
      </c>
      <c r="I7" s="84"/>
      <c r="J7" s="83" t="s">
        <v>132</v>
      </c>
      <c r="K7" s="84"/>
      <c r="L7" s="85" t="s">
        <v>24</v>
      </c>
      <c r="M7" s="86" t="s">
        <v>3</v>
      </c>
      <c r="N7" s="72"/>
      <c r="O7" s="72"/>
      <c r="P7" s="72"/>
      <c r="Q7" s="72"/>
      <c r="R7" s="72"/>
      <c r="S7" s="72"/>
      <c r="T7" s="72"/>
      <c r="U7" s="72"/>
      <c r="V7" s="90" t="s">
        <v>19</v>
      </c>
      <c r="W7" s="90"/>
      <c r="X7" s="90" t="s">
        <v>20</v>
      </c>
      <c r="Y7" s="90"/>
      <c r="Z7" s="85" t="s">
        <v>7</v>
      </c>
      <c r="AA7" s="86" t="s">
        <v>3</v>
      </c>
      <c r="AB7" s="90" t="s">
        <v>169</v>
      </c>
      <c r="AC7" s="90"/>
      <c r="AD7" s="90" t="s">
        <v>170</v>
      </c>
      <c r="AE7" s="90"/>
      <c r="AF7" s="85" t="s">
        <v>7</v>
      </c>
      <c r="AG7" s="86" t="s">
        <v>3</v>
      </c>
      <c r="AH7" s="72"/>
      <c r="AI7" s="72"/>
      <c r="AJ7" s="90" t="s">
        <v>193</v>
      </c>
      <c r="AK7" s="90"/>
      <c r="AL7" s="90" t="s">
        <v>194</v>
      </c>
      <c r="AM7" s="90"/>
      <c r="AN7" s="85" t="s">
        <v>7</v>
      </c>
      <c r="AO7" s="86" t="s">
        <v>3</v>
      </c>
      <c r="AP7" s="8" t="s">
        <v>113</v>
      </c>
      <c r="AQ7" s="9" t="s">
        <v>22</v>
      </c>
      <c r="AR7" s="9" t="s">
        <v>23</v>
      </c>
      <c r="AS7" s="85" t="s">
        <v>24</v>
      </c>
      <c r="AT7" s="86" t="s">
        <v>3</v>
      </c>
      <c r="AU7" s="9" t="s">
        <v>114</v>
      </c>
      <c r="AV7" s="9" t="s">
        <v>13</v>
      </c>
      <c r="AW7" s="9" t="s">
        <v>26</v>
      </c>
      <c r="AX7" s="85" t="s">
        <v>24</v>
      </c>
      <c r="AY7" s="86" t="s">
        <v>3</v>
      </c>
      <c r="AZ7" s="100" t="s">
        <v>117</v>
      </c>
      <c r="BA7" s="101"/>
      <c r="BB7" s="100" t="s">
        <v>89</v>
      </c>
      <c r="BC7" s="101"/>
      <c r="BD7" s="100" t="s">
        <v>90</v>
      </c>
      <c r="BE7" s="101"/>
      <c r="BF7" s="85" t="s">
        <v>24</v>
      </c>
      <c r="BG7" s="86" t="s">
        <v>3</v>
      </c>
      <c r="BH7" s="83" t="s">
        <v>28</v>
      </c>
      <c r="BI7" s="84"/>
      <c r="BJ7" s="83" t="s">
        <v>8</v>
      </c>
      <c r="BK7" s="84"/>
      <c r="BL7" s="83" t="s">
        <v>29</v>
      </c>
      <c r="BM7" s="84"/>
      <c r="BN7" s="85" t="s">
        <v>24</v>
      </c>
      <c r="BO7" s="86" t="s">
        <v>3</v>
      </c>
      <c r="BP7" s="72"/>
      <c r="BQ7" s="72"/>
      <c r="BR7" s="75"/>
      <c r="BS7" s="76"/>
      <c r="BT7" s="72"/>
      <c r="BU7" s="72"/>
      <c r="BV7" s="72"/>
      <c r="BW7" s="72"/>
      <c r="BX7" s="78"/>
      <c r="BY7" s="81"/>
    </row>
    <row r="8" spans="1:77" ht="40.5" x14ac:dyDescent="0.25">
      <c r="A8" s="85"/>
      <c r="B8" s="85"/>
      <c r="C8" s="98"/>
      <c r="D8" s="58" t="s">
        <v>2</v>
      </c>
      <c r="E8" s="20" t="s">
        <v>3</v>
      </c>
      <c r="F8" s="10" t="s">
        <v>2</v>
      </c>
      <c r="G8" s="20" t="s">
        <v>3</v>
      </c>
      <c r="H8" s="10" t="s">
        <v>2</v>
      </c>
      <c r="I8" s="20" t="s">
        <v>3</v>
      </c>
      <c r="J8" s="10" t="s">
        <v>2</v>
      </c>
      <c r="K8" s="20" t="s">
        <v>3</v>
      </c>
      <c r="L8" s="85"/>
      <c r="M8" s="86"/>
      <c r="N8" s="10" t="s">
        <v>2</v>
      </c>
      <c r="O8" s="33" t="s">
        <v>3</v>
      </c>
      <c r="P8" s="10" t="s">
        <v>2</v>
      </c>
      <c r="Q8" s="33" t="s">
        <v>3</v>
      </c>
      <c r="R8" s="10" t="s">
        <v>2</v>
      </c>
      <c r="S8" s="33" t="s">
        <v>3</v>
      </c>
      <c r="T8" s="10" t="s">
        <v>2</v>
      </c>
      <c r="U8" s="33" t="s">
        <v>3</v>
      </c>
      <c r="V8" s="8" t="s">
        <v>11</v>
      </c>
      <c r="W8" s="18" t="s">
        <v>12</v>
      </c>
      <c r="X8" s="8" t="s">
        <v>2</v>
      </c>
      <c r="Y8" s="18" t="s">
        <v>3</v>
      </c>
      <c r="Z8" s="85"/>
      <c r="AA8" s="86"/>
      <c r="AB8" s="8" t="s">
        <v>11</v>
      </c>
      <c r="AC8" s="18" t="s">
        <v>12</v>
      </c>
      <c r="AD8" s="8" t="s">
        <v>2</v>
      </c>
      <c r="AE8" s="18" t="s">
        <v>3</v>
      </c>
      <c r="AF8" s="85"/>
      <c r="AG8" s="86"/>
      <c r="AH8" s="10" t="s">
        <v>2</v>
      </c>
      <c r="AI8" s="33" t="s">
        <v>3</v>
      </c>
      <c r="AJ8" s="8" t="s">
        <v>11</v>
      </c>
      <c r="AK8" s="18" t="s">
        <v>12</v>
      </c>
      <c r="AL8" s="8" t="s">
        <v>2</v>
      </c>
      <c r="AM8" s="18" t="s">
        <v>3</v>
      </c>
      <c r="AN8" s="85"/>
      <c r="AO8" s="86"/>
      <c r="AP8" s="8" t="s">
        <v>11</v>
      </c>
      <c r="AQ8" s="8" t="s">
        <v>11</v>
      </c>
      <c r="AR8" s="8" t="s">
        <v>11</v>
      </c>
      <c r="AS8" s="85"/>
      <c r="AT8" s="86"/>
      <c r="AU8" s="8" t="s">
        <v>11</v>
      </c>
      <c r="AV8" s="8" t="s">
        <v>11</v>
      </c>
      <c r="AW8" s="8" t="s">
        <v>11</v>
      </c>
      <c r="AX8" s="85"/>
      <c r="AY8" s="86"/>
      <c r="AZ8" s="10" t="s">
        <v>2</v>
      </c>
      <c r="BA8" s="20" t="s">
        <v>3</v>
      </c>
      <c r="BB8" s="10" t="s">
        <v>2</v>
      </c>
      <c r="BC8" s="20" t="s">
        <v>3</v>
      </c>
      <c r="BD8" s="10" t="s">
        <v>2</v>
      </c>
      <c r="BE8" s="20" t="s">
        <v>3</v>
      </c>
      <c r="BF8" s="85"/>
      <c r="BG8" s="86"/>
      <c r="BH8" s="8" t="s">
        <v>11</v>
      </c>
      <c r="BI8" s="8" t="s">
        <v>12</v>
      </c>
      <c r="BJ8" s="8" t="s">
        <v>11</v>
      </c>
      <c r="BK8" s="18" t="s">
        <v>12</v>
      </c>
      <c r="BL8" s="8" t="s">
        <v>11</v>
      </c>
      <c r="BM8" s="18" t="s">
        <v>12</v>
      </c>
      <c r="BN8" s="85"/>
      <c r="BO8" s="86"/>
      <c r="BP8" s="10" t="s">
        <v>2</v>
      </c>
      <c r="BQ8" s="33" t="s">
        <v>3</v>
      </c>
      <c r="BR8" s="10" t="s">
        <v>2</v>
      </c>
      <c r="BS8" s="33" t="s">
        <v>3</v>
      </c>
      <c r="BT8" s="10" t="s">
        <v>2</v>
      </c>
      <c r="BU8" s="33" t="s">
        <v>3</v>
      </c>
      <c r="BV8" s="10" t="s">
        <v>2</v>
      </c>
      <c r="BW8" s="33" t="s">
        <v>3</v>
      </c>
      <c r="BX8" s="79"/>
      <c r="BY8" s="82"/>
    </row>
    <row r="9" spans="1:77" s="14" customFormat="1" ht="46.5" customHeight="1" x14ac:dyDescent="0.25">
      <c r="A9" s="11">
        <v>1</v>
      </c>
      <c r="B9" s="12" t="s">
        <v>33</v>
      </c>
      <c r="C9" s="12" t="s">
        <v>37</v>
      </c>
      <c r="D9" s="56">
        <v>23.54</v>
      </c>
      <c r="E9" s="19">
        <v>1</v>
      </c>
      <c r="F9" s="59"/>
      <c r="G9" s="60" t="s">
        <v>207</v>
      </c>
      <c r="H9" s="44" t="s">
        <v>146</v>
      </c>
      <c r="I9" s="19">
        <v>1</v>
      </c>
      <c r="J9" s="15">
        <v>3.08</v>
      </c>
      <c r="K9" s="19">
        <v>1</v>
      </c>
      <c r="L9" s="11">
        <f>E9+I9+K9</f>
        <v>3</v>
      </c>
      <c r="M9" s="32">
        <v>1</v>
      </c>
      <c r="N9" s="22">
        <v>0.10416666666666667</v>
      </c>
      <c r="O9" s="32">
        <v>1</v>
      </c>
      <c r="P9" s="11">
        <v>127</v>
      </c>
      <c r="Q9" s="32">
        <v>1</v>
      </c>
      <c r="R9" s="11">
        <v>62</v>
      </c>
      <c r="S9" s="32">
        <v>1</v>
      </c>
      <c r="T9" s="56">
        <v>7.07</v>
      </c>
      <c r="U9" s="32">
        <v>1</v>
      </c>
      <c r="V9" s="26" t="s">
        <v>63</v>
      </c>
      <c r="W9" s="19">
        <v>1</v>
      </c>
      <c r="X9" s="44">
        <v>2.11</v>
      </c>
      <c r="Y9" s="19">
        <v>1</v>
      </c>
      <c r="Z9" s="11">
        <f t="shared" ref="Z9:Z15" si="0">W9+Y9</f>
        <v>2</v>
      </c>
      <c r="AA9" s="32">
        <v>1</v>
      </c>
      <c r="AB9" s="26" t="s">
        <v>173</v>
      </c>
      <c r="AC9" s="19">
        <v>1</v>
      </c>
      <c r="AD9" s="53">
        <v>3.22</v>
      </c>
      <c r="AE9" s="19">
        <v>1</v>
      </c>
      <c r="AF9" s="11">
        <f t="shared" ref="AF9:AF15" si="1">AC9+AE9</f>
        <v>2</v>
      </c>
      <c r="AG9" s="32">
        <v>1</v>
      </c>
      <c r="AH9" s="11">
        <v>86</v>
      </c>
      <c r="AI9" s="32">
        <v>1</v>
      </c>
      <c r="AJ9" s="62">
        <v>61</v>
      </c>
      <c r="AK9" s="63">
        <v>1</v>
      </c>
      <c r="AL9" s="62">
        <v>148</v>
      </c>
      <c r="AM9" s="63">
        <v>1</v>
      </c>
      <c r="AN9" s="11">
        <f>AK9+AM9</f>
        <v>2</v>
      </c>
      <c r="AO9" s="32">
        <v>1</v>
      </c>
      <c r="AP9" s="16">
        <v>263</v>
      </c>
      <c r="AQ9" s="27">
        <v>301</v>
      </c>
      <c r="AR9" s="29">
        <v>474</v>
      </c>
      <c r="AS9" s="30">
        <f t="shared" ref="AS9:AS15" si="2">AR9+AQ9+AP9</f>
        <v>1038</v>
      </c>
      <c r="AT9" s="39">
        <v>1</v>
      </c>
      <c r="AU9" s="16">
        <v>232</v>
      </c>
      <c r="AV9" s="16">
        <v>187</v>
      </c>
      <c r="AW9" s="16">
        <v>302</v>
      </c>
      <c r="AX9" s="16">
        <f t="shared" ref="AX9:AX15" si="3">AU9+AW9+AV9</f>
        <v>721</v>
      </c>
      <c r="AY9" s="32">
        <v>3</v>
      </c>
      <c r="AZ9" s="16">
        <v>210</v>
      </c>
      <c r="BA9" s="19">
        <v>1</v>
      </c>
      <c r="BB9" s="15" t="s">
        <v>92</v>
      </c>
      <c r="BC9" s="19">
        <v>1</v>
      </c>
      <c r="BD9" s="11">
        <v>528</v>
      </c>
      <c r="BE9" s="19">
        <v>1</v>
      </c>
      <c r="BF9" s="35">
        <f t="shared" ref="BF9:BF15" si="4">BE9+BC9+BA9</f>
        <v>3</v>
      </c>
      <c r="BG9" s="32">
        <v>1</v>
      </c>
      <c r="BH9" s="17"/>
      <c r="BI9" s="17"/>
      <c r="BJ9" s="16">
        <v>133.13</v>
      </c>
      <c r="BK9" s="19">
        <v>1</v>
      </c>
      <c r="BL9" s="11">
        <v>117</v>
      </c>
      <c r="BM9" s="19">
        <v>1</v>
      </c>
      <c r="BN9" s="11">
        <f t="shared" ref="BN9:BN15" si="5">BM9+BK9</f>
        <v>2</v>
      </c>
      <c r="BO9" s="32">
        <v>1</v>
      </c>
      <c r="BP9" s="15">
        <v>156</v>
      </c>
      <c r="BQ9" s="32">
        <v>1</v>
      </c>
      <c r="BR9" s="43">
        <v>1.1499999999999999</v>
      </c>
      <c r="BS9" s="32">
        <v>1</v>
      </c>
      <c r="BT9" s="11">
        <v>95</v>
      </c>
      <c r="BU9" s="32">
        <v>1</v>
      </c>
      <c r="BV9" s="16">
        <v>235</v>
      </c>
      <c r="BW9" s="32">
        <v>1</v>
      </c>
      <c r="BX9" s="48">
        <v>19</v>
      </c>
      <c r="BY9" s="47">
        <v>1</v>
      </c>
    </row>
    <row r="10" spans="1:77" s="14" customFormat="1" ht="46.5" customHeight="1" x14ac:dyDescent="0.25">
      <c r="A10" s="11">
        <v>2</v>
      </c>
      <c r="B10" s="12" t="s">
        <v>34</v>
      </c>
      <c r="C10" s="12" t="s">
        <v>38</v>
      </c>
      <c r="D10" s="56">
        <v>56.71</v>
      </c>
      <c r="E10" s="19">
        <v>3</v>
      </c>
      <c r="F10" s="59"/>
      <c r="G10" s="60"/>
      <c r="H10" s="44" t="s">
        <v>147</v>
      </c>
      <c r="I10" s="19">
        <v>3</v>
      </c>
      <c r="J10" s="15">
        <v>8.4499999999999993</v>
      </c>
      <c r="K10" s="19">
        <v>4</v>
      </c>
      <c r="L10" s="11">
        <f>E10+I10+K10</f>
        <v>10</v>
      </c>
      <c r="M10" s="32">
        <v>3</v>
      </c>
      <c r="N10" s="22">
        <v>0.1986111111111111</v>
      </c>
      <c r="O10" s="32">
        <v>2</v>
      </c>
      <c r="P10" s="11">
        <v>91</v>
      </c>
      <c r="Q10" s="32">
        <v>3</v>
      </c>
      <c r="R10" s="11">
        <v>29</v>
      </c>
      <c r="S10" s="32">
        <v>6</v>
      </c>
      <c r="T10" s="56">
        <v>25.33</v>
      </c>
      <c r="U10" s="32">
        <v>3</v>
      </c>
      <c r="V10" s="26" t="s">
        <v>64</v>
      </c>
      <c r="W10" s="19">
        <v>2</v>
      </c>
      <c r="X10" s="44" t="s">
        <v>121</v>
      </c>
      <c r="Y10" s="19">
        <v>4</v>
      </c>
      <c r="Z10" s="11">
        <f t="shared" si="0"/>
        <v>6</v>
      </c>
      <c r="AA10" s="32">
        <v>2</v>
      </c>
      <c r="AB10" s="26" t="s">
        <v>174</v>
      </c>
      <c r="AC10" s="19">
        <v>3</v>
      </c>
      <c r="AD10" s="53">
        <v>3.48</v>
      </c>
      <c r="AE10" s="19">
        <v>2</v>
      </c>
      <c r="AF10" s="11">
        <f t="shared" si="1"/>
        <v>5</v>
      </c>
      <c r="AG10" s="32">
        <v>2</v>
      </c>
      <c r="AH10" s="11">
        <v>56</v>
      </c>
      <c r="AI10" s="32">
        <v>3</v>
      </c>
      <c r="AJ10" s="62">
        <v>49</v>
      </c>
      <c r="AK10" s="63">
        <v>2</v>
      </c>
      <c r="AL10" s="62">
        <v>88</v>
      </c>
      <c r="AM10" s="63">
        <v>2</v>
      </c>
      <c r="AN10" s="11">
        <f>AK10+AM10</f>
        <v>4</v>
      </c>
      <c r="AO10" s="32">
        <v>2</v>
      </c>
      <c r="AP10" s="16">
        <v>328</v>
      </c>
      <c r="AQ10" s="27">
        <v>247</v>
      </c>
      <c r="AR10" s="29">
        <v>367</v>
      </c>
      <c r="AS10" s="30">
        <f t="shared" si="2"/>
        <v>942</v>
      </c>
      <c r="AT10" s="39">
        <v>2</v>
      </c>
      <c r="AU10" s="16">
        <v>246</v>
      </c>
      <c r="AV10" s="16">
        <v>214</v>
      </c>
      <c r="AW10" s="16">
        <v>319</v>
      </c>
      <c r="AX10" s="31">
        <f t="shared" si="3"/>
        <v>779</v>
      </c>
      <c r="AY10" s="32">
        <v>1</v>
      </c>
      <c r="AZ10" s="16">
        <v>183</v>
      </c>
      <c r="BA10" s="19">
        <v>3</v>
      </c>
      <c r="BB10" s="15" t="s">
        <v>93</v>
      </c>
      <c r="BC10" s="19">
        <v>2</v>
      </c>
      <c r="BD10" s="11">
        <v>365</v>
      </c>
      <c r="BE10" s="19">
        <v>3</v>
      </c>
      <c r="BF10" s="35">
        <f t="shared" si="4"/>
        <v>8</v>
      </c>
      <c r="BG10" s="32">
        <v>2</v>
      </c>
      <c r="BH10" s="17"/>
      <c r="BI10" s="17"/>
      <c r="BJ10" s="16">
        <v>353.54</v>
      </c>
      <c r="BK10" s="19">
        <v>3</v>
      </c>
      <c r="BL10" s="11">
        <v>74</v>
      </c>
      <c r="BM10" s="19">
        <v>2</v>
      </c>
      <c r="BN10" s="11">
        <f t="shared" si="5"/>
        <v>5</v>
      </c>
      <c r="BO10" s="32">
        <v>2</v>
      </c>
      <c r="BP10" s="15">
        <v>140</v>
      </c>
      <c r="BQ10" s="32">
        <v>3</v>
      </c>
      <c r="BR10" s="43">
        <v>2.0699999999999998</v>
      </c>
      <c r="BS10" s="32">
        <v>2</v>
      </c>
      <c r="BT10" s="11">
        <v>59</v>
      </c>
      <c r="BU10" s="32">
        <v>5</v>
      </c>
      <c r="BV10" s="16">
        <v>195</v>
      </c>
      <c r="BW10" s="32">
        <v>4</v>
      </c>
      <c r="BX10" s="48">
        <v>47</v>
      </c>
      <c r="BY10" s="47">
        <v>2</v>
      </c>
    </row>
    <row r="11" spans="1:77" s="14" customFormat="1" ht="46.5" customHeight="1" x14ac:dyDescent="0.25">
      <c r="A11" s="11">
        <v>3</v>
      </c>
      <c r="B11" s="12">
        <v>282</v>
      </c>
      <c r="C11" s="12" t="s">
        <v>41</v>
      </c>
      <c r="D11" s="56">
        <v>110</v>
      </c>
      <c r="E11" s="19">
        <v>6</v>
      </c>
      <c r="F11" s="59"/>
      <c r="G11" s="60"/>
      <c r="H11" s="44" t="s">
        <v>150</v>
      </c>
      <c r="I11" s="19">
        <v>5</v>
      </c>
      <c r="J11" s="15">
        <v>6.56</v>
      </c>
      <c r="K11" s="19">
        <v>3</v>
      </c>
      <c r="L11" s="11">
        <f t="shared" ref="L11:L15" si="6">E11+I11+K11</f>
        <v>14</v>
      </c>
      <c r="M11" s="32">
        <v>5</v>
      </c>
      <c r="N11" s="22">
        <v>0.25833333333333336</v>
      </c>
      <c r="O11" s="32">
        <v>3</v>
      </c>
      <c r="P11" s="11">
        <v>102</v>
      </c>
      <c r="Q11" s="32">
        <v>2</v>
      </c>
      <c r="R11" s="11">
        <v>48</v>
      </c>
      <c r="S11" s="32">
        <v>2</v>
      </c>
      <c r="T11" s="56">
        <v>25.3</v>
      </c>
      <c r="U11" s="32">
        <v>2</v>
      </c>
      <c r="V11" s="26" t="s">
        <v>67</v>
      </c>
      <c r="W11" s="19">
        <v>4</v>
      </c>
      <c r="X11" s="44" t="s">
        <v>120</v>
      </c>
      <c r="Y11" s="19">
        <v>6</v>
      </c>
      <c r="Z11" s="11">
        <f t="shared" si="0"/>
        <v>10</v>
      </c>
      <c r="AA11" s="32">
        <v>6</v>
      </c>
      <c r="AB11" s="26" t="s">
        <v>177</v>
      </c>
      <c r="AC11" s="19">
        <v>2</v>
      </c>
      <c r="AD11" s="53">
        <v>4.5599999999999996</v>
      </c>
      <c r="AE11" s="19">
        <v>6</v>
      </c>
      <c r="AF11" s="11">
        <f t="shared" si="1"/>
        <v>8</v>
      </c>
      <c r="AG11" s="32">
        <v>4</v>
      </c>
      <c r="AH11" s="11">
        <v>34</v>
      </c>
      <c r="AI11" s="32">
        <v>5</v>
      </c>
      <c r="AJ11" s="62">
        <v>43</v>
      </c>
      <c r="AK11" s="63">
        <v>3</v>
      </c>
      <c r="AL11" s="62">
        <v>66</v>
      </c>
      <c r="AM11" s="63">
        <v>3</v>
      </c>
      <c r="AN11" s="11">
        <f>AK11+AM11</f>
        <v>6</v>
      </c>
      <c r="AO11" s="32">
        <v>3</v>
      </c>
      <c r="AP11" s="16">
        <v>257</v>
      </c>
      <c r="AQ11" s="27">
        <v>219</v>
      </c>
      <c r="AR11" s="29">
        <v>299</v>
      </c>
      <c r="AS11" s="30">
        <f t="shared" si="2"/>
        <v>775</v>
      </c>
      <c r="AT11" s="39">
        <v>4</v>
      </c>
      <c r="AU11" s="16">
        <v>170</v>
      </c>
      <c r="AV11" s="16">
        <v>240</v>
      </c>
      <c r="AW11" s="16">
        <v>297</v>
      </c>
      <c r="AX11" s="31">
        <f t="shared" si="3"/>
        <v>707</v>
      </c>
      <c r="AY11" s="32">
        <v>4</v>
      </c>
      <c r="AZ11" s="16">
        <v>172</v>
      </c>
      <c r="BA11" s="19">
        <v>4</v>
      </c>
      <c r="BB11" s="15" t="s">
        <v>96</v>
      </c>
      <c r="BC11" s="19">
        <v>3</v>
      </c>
      <c r="BD11" s="11">
        <v>362</v>
      </c>
      <c r="BE11" s="19">
        <v>4</v>
      </c>
      <c r="BF11" s="35">
        <f t="shared" si="4"/>
        <v>11</v>
      </c>
      <c r="BG11" s="32">
        <v>3</v>
      </c>
      <c r="BH11" s="17"/>
      <c r="BI11" s="17"/>
      <c r="BJ11" s="16">
        <v>534.63</v>
      </c>
      <c r="BK11" s="19">
        <v>5</v>
      </c>
      <c r="BL11" s="11">
        <v>55</v>
      </c>
      <c r="BM11" s="19">
        <v>5</v>
      </c>
      <c r="BN11" s="11">
        <f t="shared" si="5"/>
        <v>10</v>
      </c>
      <c r="BO11" s="32">
        <v>5</v>
      </c>
      <c r="BP11" s="15">
        <v>123</v>
      </c>
      <c r="BQ11" s="32">
        <v>4</v>
      </c>
      <c r="BR11" s="43">
        <v>2.2599999999999998</v>
      </c>
      <c r="BS11" s="32">
        <v>6</v>
      </c>
      <c r="BT11" s="11">
        <v>76</v>
      </c>
      <c r="BU11" s="32">
        <v>3</v>
      </c>
      <c r="BV11" s="16">
        <v>233</v>
      </c>
      <c r="BW11" s="32">
        <v>2</v>
      </c>
      <c r="BX11" s="48">
        <v>63</v>
      </c>
      <c r="BY11" s="47">
        <v>3</v>
      </c>
    </row>
    <row r="12" spans="1:77" s="14" customFormat="1" ht="46.5" customHeight="1" x14ac:dyDescent="0.25">
      <c r="A12" s="11">
        <v>4</v>
      </c>
      <c r="B12" s="12">
        <v>481</v>
      </c>
      <c r="C12" s="12" t="s">
        <v>39</v>
      </c>
      <c r="D12" s="56">
        <v>58.51</v>
      </c>
      <c r="E12" s="19">
        <v>4</v>
      </c>
      <c r="F12" s="59"/>
      <c r="G12" s="60"/>
      <c r="H12" s="44" t="s">
        <v>148</v>
      </c>
      <c r="I12" s="19">
        <v>2</v>
      </c>
      <c r="J12" s="15">
        <v>5.58</v>
      </c>
      <c r="K12" s="19">
        <v>2</v>
      </c>
      <c r="L12" s="11">
        <f t="shared" si="6"/>
        <v>8</v>
      </c>
      <c r="M12" s="32">
        <v>2</v>
      </c>
      <c r="N12" s="22">
        <v>0.31458333333333333</v>
      </c>
      <c r="O12" s="32">
        <v>4</v>
      </c>
      <c r="P12" s="11">
        <v>71</v>
      </c>
      <c r="Q12" s="32">
        <v>6</v>
      </c>
      <c r="R12" s="11">
        <v>34</v>
      </c>
      <c r="S12" s="32">
        <v>4</v>
      </c>
      <c r="T12" s="56">
        <v>28.48</v>
      </c>
      <c r="U12" s="32">
        <v>5</v>
      </c>
      <c r="V12" s="26" t="s">
        <v>65</v>
      </c>
      <c r="W12" s="19">
        <v>3</v>
      </c>
      <c r="X12" s="44" t="s">
        <v>119</v>
      </c>
      <c r="Y12" s="19">
        <v>5</v>
      </c>
      <c r="Z12" s="11">
        <f t="shared" si="0"/>
        <v>8</v>
      </c>
      <c r="AA12" s="32">
        <v>4</v>
      </c>
      <c r="AB12" s="26" t="s">
        <v>175</v>
      </c>
      <c r="AC12" s="19">
        <v>4</v>
      </c>
      <c r="AD12" s="53">
        <v>4.03</v>
      </c>
      <c r="AE12" s="19">
        <v>3</v>
      </c>
      <c r="AF12" s="11">
        <f t="shared" si="1"/>
        <v>7</v>
      </c>
      <c r="AG12" s="32">
        <v>3</v>
      </c>
      <c r="AH12" s="11">
        <v>42</v>
      </c>
      <c r="AI12" s="32">
        <v>4</v>
      </c>
      <c r="AJ12" s="62">
        <v>36</v>
      </c>
      <c r="AK12" s="63">
        <v>4</v>
      </c>
      <c r="AL12" s="62">
        <v>62</v>
      </c>
      <c r="AM12" s="63">
        <v>4</v>
      </c>
      <c r="AN12" s="11">
        <f>AK12+AM12</f>
        <v>8</v>
      </c>
      <c r="AO12" s="32">
        <v>4</v>
      </c>
      <c r="AP12" s="16">
        <v>208</v>
      </c>
      <c r="AQ12" s="27">
        <v>158</v>
      </c>
      <c r="AR12" s="29">
        <v>279</v>
      </c>
      <c r="AS12" s="30">
        <f t="shared" si="2"/>
        <v>645</v>
      </c>
      <c r="AT12" s="39">
        <v>6</v>
      </c>
      <c r="AU12" s="16">
        <v>166</v>
      </c>
      <c r="AV12" s="16">
        <v>285</v>
      </c>
      <c r="AW12" s="16">
        <v>323</v>
      </c>
      <c r="AX12" s="31">
        <f t="shared" si="3"/>
        <v>774</v>
      </c>
      <c r="AY12" s="32">
        <v>2</v>
      </c>
      <c r="AZ12" s="16">
        <v>160</v>
      </c>
      <c r="BA12" s="19">
        <v>6</v>
      </c>
      <c r="BB12" s="15" t="s">
        <v>94</v>
      </c>
      <c r="BC12" s="19">
        <v>4</v>
      </c>
      <c r="BD12" s="11">
        <v>309</v>
      </c>
      <c r="BE12" s="19">
        <v>6</v>
      </c>
      <c r="BF12" s="35">
        <f t="shared" si="4"/>
        <v>16</v>
      </c>
      <c r="BG12" s="32">
        <v>6</v>
      </c>
      <c r="BH12" s="17"/>
      <c r="BI12" s="17"/>
      <c r="BJ12" s="16">
        <v>351.3</v>
      </c>
      <c r="BK12" s="19">
        <v>2</v>
      </c>
      <c r="BL12" s="11">
        <v>62</v>
      </c>
      <c r="BM12" s="19">
        <v>4</v>
      </c>
      <c r="BN12" s="11">
        <f t="shared" si="5"/>
        <v>6</v>
      </c>
      <c r="BO12" s="32">
        <v>3</v>
      </c>
      <c r="BP12" s="15">
        <v>148</v>
      </c>
      <c r="BQ12" s="32">
        <v>2</v>
      </c>
      <c r="BR12" s="43">
        <v>2.15</v>
      </c>
      <c r="BS12" s="32">
        <v>3</v>
      </c>
      <c r="BT12" s="11">
        <v>67</v>
      </c>
      <c r="BU12" s="32">
        <v>4</v>
      </c>
      <c r="BV12" s="16">
        <v>216</v>
      </c>
      <c r="BW12" s="32">
        <v>3</v>
      </c>
      <c r="BX12" s="48">
        <v>65</v>
      </c>
      <c r="BY12" s="47">
        <v>4</v>
      </c>
    </row>
    <row r="13" spans="1:77" s="14" customFormat="1" ht="46.5" customHeight="1" x14ac:dyDescent="0.25">
      <c r="A13" s="11">
        <v>5</v>
      </c>
      <c r="B13" s="12">
        <v>585</v>
      </c>
      <c r="C13" s="12" t="s">
        <v>36</v>
      </c>
      <c r="D13" s="56">
        <v>105.84</v>
      </c>
      <c r="E13" s="19">
        <v>5</v>
      </c>
      <c r="F13" s="59"/>
      <c r="G13" s="60"/>
      <c r="H13" s="44" t="s">
        <v>145</v>
      </c>
      <c r="I13" s="19">
        <v>6</v>
      </c>
      <c r="J13" s="15">
        <v>9.08</v>
      </c>
      <c r="K13" s="19">
        <v>5</v>
      </c>
      <c r="L13" s="11">
        <f t="shared" si="6"/>
        <v>16</v>
      </c>
      <c r="M13" s="32">
        <v>6</v>
      </c>
      <c r="N13" s="22">
        <v>0.43888888888888888</v>
      </c>
      <c r="O13" s="32">
        <v>6</v>
      </c>
      <c r="P13" s="11">
        <v>79</v>
      </c>
      <c r="Q13" s="32">
        <v>4</v>
      </c>
      <c r="R13" s="11">
        <v>44</v>
      </c>
      <c r="S13" s="32">
        <v>3</v>
      </c>
      <c r="T13" s="56">
        <v>28.07</v>
      </c>
      <c r="U13" s="32">
        <v>4</v>
      </c>
      <c r="V13" s="26" t="s">
        <v>62</v>
      </c>
      <c r="W13" s="19">
        <v>6</v>
      </c>
      <c r="X13" s="44">
        <v>4.18</v>
      </c>
      <c r="Y13" s="19">
        <v>3</v>
      </c>
      <c r="Z13" s="11">
        <f t="shared" si="0"/>
        <v>9</v>
      </c>
      <c r="AA13" s="32">
        <v>5</v>
      </c>
      <c r="AB13" s="26" t="s">
        <v>172</v>
      </c>
      <c r="AC13" s="19">
        <v>5</v>
      </c>
      <c r="AD13" s="53">
        <v>4.0999999999999996</v>
      </c>
      <c r="AE13" s="19">
        <v>5</v>
      </c>
      <c r="AF13" s="11">
        <f t="shared" si="1"/>
        <v>10</v>
      </c>
      <c r="AG13" s="32">
        <v>6</v>
      </c>
      <c r="AH13" s="11">
        <v>63</v>
      </c>
      <c r="AI13" s="32">
        <v>2</v>
      </c>
      <c r="AJ13" s="62">
        <v>0</v>
      </c>
      <c r="AK13" s="38" t="s">
        <v>196</v>
      </c>
      <c r="AL13" s="62">
        <v>0</v>
      </c>
      <c r="AM13" s="38" t="s">
        <v>196</v>
      </c>
      <c r="AN13" s="11">
        <v>12</v>
      </c>
      <c r="AO13" s="64" t="s">
        <v>196</v>
      </c>
      <c r="AP13" s="16">
        <v>296</v>
      </c>
      <c r="AQ13" s="27">
        <v>224</v>
      </c>
      <c r="AR13" s="29">
        <v>398</v>
      </c>
      <c r="AS13" s="30">
        <f t="shared" si="2"/>
        <v>918</v>
      </c>
      <c r="AT13" s="39">
        <v>3</v>
      </c>
      <c r="AU13" s="16">
        <v>205</v>
      </c>
      <c r="AV13" s="16">
        <v>196</v>
      </c>
      <c r="AW13" s="16">
        <v>293</v>
      </c>
      <c r="AX13" s="31">
        <f t="shared" si="3"/>
        <v>694</v>
      </c>
      <c r="AY13" s="32">
        <v>5</v>
      </c>
      <c r="AZ13" s="16">
        <v>147</v>
      </c>
      <c r="BA13" s="19">
        <v>7</v>
      </c>
      <c r="BB13" s="15" t="s">
        <v>91</v>
      </c>
      <c r="BC13" s="19">
        <v>6</v>
      </c>
      <c r="BD13" s="11">
        <v>431</v>
      </c>
      <c r="BE13" s="19">
        <v>2</v>
      </c>
      <c r="BF13" s="35">
        <f t="shared" si="4"/>
        <v>15</v>
      </c>
      <c r="BG13" s="32">
        <v>5</v>
      </c>
      <c r="BH13" s="17"/>
      <c r="BI13" s="17"/>
      <c r="BJ13" s="16">
        <v>454.86</v>
      </c>
      <c r="BK13" s="19">
        <v>4</v>
      </c>
      <c r="BL13" s="11">
        <v>62</v>
      </c>
      <c r="BM13" s="19">
        <v>3</v>
      </c>
      <c r="BN13" s="11">
        <f t="shared" si="5"/>
        <v>7</v>
      </c>
      <c r="BO13" s="32">
        <v>4</v>
      </c>
      <c r="BP13" s="15">
        <v>57</v>
      </c>
      <c r="BQ13" s="32">
        <v>6</v>
      </c>
      <c r="BR13" s="55">
        <v>4.16</v>
      </c>
      <c r="BS13" s="67">
        <v>4</v>
      </c>
      <c r="BT13" s="11">
        <v>47</v>
      </c>
      <c r="BU13" s="32">
        <v>6</v>
      </c>
      <c r="BV13" s="16">
        <v>85</v>
      </c>
      <c r="BW13" s="32">
        <v>6</v>
      </c>
      <c r="BX13" s="49">
        <v>81</v>
      </c>
      <c r="BY13" s="47">
        <v>5</v>
      </c>
    </row>
    <row r="14" spans="1:77" s="14" customFormat="1" ht="46.5" customHeight="1" x14ac:dyDescent="0.25">
      <c r="A14" s="11">
        <v>6</v>
      </c>
      <c r="B14" s="12">
        <v>221</v>
      </c>
      <c r="C14" s="12" t="s">
        <v>40</v>
      </c>
      <c r="D14" s="56">
        <v>48.67</v>
      </c>
      <c r="E14" s="19">
        <v>2</v>
      </c>
      <c r="F14" s="59"/>
      <c r="G14" s="60"/>
      <c r="H14" s="44" t="s">
        <v>149</v>
      </c>
      <c r="I14" s="19">
        <v>4</v>
      </c>
      <c r="J14" s="15">
        <v>9.24</v>
      </c>
      <c r="K14" s="19">
        <v>6</v>
      </c>
      <c r="L14" s="11">
        <f t="shared" si="6"/>
        <v>12</v>
      </c>
      <c r="M14" s="32">
        <v>4</v>
      </c>
      <c r="N14" s="22">
        <v>0.36458333333333331</v>
      </c>
      <c r="O14" s="32">
        <v>5</v>
      </c>
      <c r="P14" s="11">
        <v>79</v>
      </c>
      <c r="Q14" s="32">
        <v>5</v>
      </c>
      <c r="R14" s="11">
        <v>32</v>
      </c>
      <c r="S14" s="32">
        <v>5</v>
      </c>
      <c r="T14" s="56">
        <v>31.27</v>
      </c>
      <c r="U14" s="32">
        <v>6</v>
      </c>
      <c r="V14" s="26" t="s">
        <v>66</v>
      </c>
      <c r="W14" s="19">
        <v>5</v>
      </c>
      <c r="X14" s="44">
        <v>3.49</v>
      </c>
      <c r="Y14" s="19">
        <v>3</v>
      </c>
      <c r="Z14" s="11">
        <f t="shared" si="0"/>
        <v>8</v>
      </c>
      <c r="AA14" s="32">
        <v>3</v>
      </c>
      <c r="AB14" s="26" t="s">
        <v>176</v>
      </c>
      <c r="AC14" s="19">
        <v>6</v>
      </c>
      <c r="AD14" s="53">
        <v>4.08</v>
      </c>
      <c r="AE14" s="19">
        <v>4</v>
      </c>
      <c r="AF14" s="11">
        <f t="shared" si="1"/>
        <v>10</v>
      </c>
      <c r="AG14" s="32">
        <v>5</v>
      </c>
      <c r="AH14" s="11">
        <v>33</v>
      </c>
      <c r="AI14" s="32">
        <v>6</v>
      </c>
      <c r="AJ14" s="62">
        <v>0</v>
      </c>
      <c r="AK14" s="38" t="s">
        <v>196</v>
      </c>
      <c r="AL14" s="62">
        <v>0</v>
      </c>
      <c r="AM14" s="38" t="s">
        <v>196</v>
      </c>
      <c r="AN14" s="11">
        <v>12</v>
      </c>
      <c r="AO14" s="64" t="s">
        <v>196</v>
      </c>
      <c r="AP14" s="16">
        <v>215</v>
      </c>
      <c r="AQ14" s="27">
        <v>192</v>
      </c>
      <c r="AR14" s="29">
        <v>312</v>
      </c>
      <c r="AS14" s="30">
        <f t="shared" si="2"/>
        <v>719</v>
      </c>
      <c r="AT14" s="39">
        <v>5</v>
      </c>
      <c r="AU14" s="16">
        <v>118</v>
      </c>
      <c r="AV14" s="16">
        <v>147</v>
      </c>
      <c r="AW14" s="16">
        <v>306</v>
      </c>
      <c r="AX14" s="31">
        <f t="shared" si="3"/>
        <v>571</v>
      </c>
      <c r="AY14" s="32">
        <v>6</v>
      </c>
      <c r="AZ14" s="16">
        <v>169</v>
      </c>
      <c r="BA14" s="19">
        <v>5</v>
      </c>
      <c r="BB14" s="15" t="s">
        <v>95</v>
      </c>
      <c r="BC14" s="19">
        <v>5</v>
      </c>
      <c r="BD14" s="11">
        <v>360</v>
      </c>
      <c r="BE14" s="19">
        <v>5</v>
      </c>
      <c r="BF14" s="35">
        <f t="shared" si="4"/>
        <v>15</v>
      </c>
      <c r="BG14" s="32">
        <v>4</v>
      </c>
      <c r="BH14" s="17"/>
      <c r="BI14" s="17"/>
      <c r="BJ14" s="16">
        <v>579.78</v>
      </c>
      <c r="BK14" s="19">
        <v>6</v>
      </c>
      <c r="BL14" s="11">
        <v>41</v>
      </c>
      <c r="BM14" s="19">
        <v>6</v>
      </c>
      <c r="BN14" s="11">
        <f t="shared" si="5"/>
        <v>12</v>
      </c>
      <c r="BO14" s="32">
        <v>6</v>
      </c>
      <c r="BP14" s="15">
        <v>105</v>
      </c>
      <c r="BQ14" s="32">
        <v>5</v>
      </c>
      <c r="BR14" s="55">
        <v>7.1</v>
      </c>
      <c r="BS14" s="32">
        <v>5</v>
      </c>
      <c r="BT14" s="11">
        <v>80</v>
      </c>
      <c r="BU14" s="32">
        <v>2</v>
      </c>
      <c r="BV14" s="16">
        <v>138</v>
      </c>
      <c r="BW14" s="32">
        <v>5</v>
      </c>
      <c r="BX14" s="49">
        <v>83</v>
      </c>
      <c r="BY14" s="47">
        <v>6</v>
      </c>
    </row>
    <row r="15" spans="1:77" s="14" customFormat="1" ht="46.5" customHeight="1" x14ac:dyDescent="0.25">
      <c r="A15" s="11">
        <v>7</v>
      </c>
      <c r="B15" s="12" t="s">
        <v>35</v>
      </c>
      <c r="C15" s="12" t="s">
        <v>42</v>
      </c>
      <c r="D15" s="56">
        <v>139.43</v>
      </c>
      <c r="E15" s="19">
        <v>7</v>
      </c>
      <c r="F15" s="59"/>
      <c r="G15" s="60"/>
      <c r="H15" s="44" t="s">
        <v>97</v>
      </c>
      <c r="I15" s="19">
        <v>7</v>
      </c>
      <c r="J15" s="15" t="s">
        <v>97</v>
      </c>
      <c r="K15" s="19">
        <v>7</v>
      </c>
      <c r="L15" s="11">
        <f t="shared" si="6"/>
        <v>21</v>
      </c>
      <c r="M15" s="32">
        <v>7</v>
      </c>
      <c r="N15" s="22">
        <v>0.46666666666666662</v>
      </c>
      <c r="O15" s="32">
        <v>7</v>
      </c>
      <c r="P15" s="11">
        <v>10</v>
      </c>
      <c r="Q15" s="32">
        <v>7</v>
      </c>
      <c r="R15" s="11">
        <v>14</v>
      </c>
      <c r="S15" s="32">
        <v>7</v>
      </c>
      <c r="T15" s="56" t="s">
        <v>97</v>
      </c>
      <c r="U15" s="32">
        <v>7</v>
      </c>
      <c r="V15" s="26" t="s">
        <v>68</v>
      </c>
      <c r="W15" s="19">
        <v>7</v>
      </c>
      <c r="X15" s="44" t="s">
        <v>97</v>
      </c>
      <c r="Y15" s="19">
        <v>7</v>
      </c>
      <c r="Z15" s="11">
        <f t="shared" si="0"/>
        <v>14</v>
      </c>
      <c r="AA15" s="32">
        <v>7</v>
      </c>
      <c r="AB15" s="26" t="s">
        <v>178</v>
      </c>
      <c r="AC15" s="19">
        <v>7</v>
      </c>
      <c r="AD15" s="53">
        <v>5.22</v>
      </c>
      <c r="AE15" s="19">
        <v>7</v>
      </c>
      <c r="AF15" s="11">
        <f t="shared" si="1"/>
        <v>14</v>
      </c>
      <c r="AG15" s="32">
        <v>7</v>
      </c>
      <c r="AH15" s="11">
        <v>28</v>
      </c>
      <c r="AI15" s="32">
        <v>7</v>
      </c>
      <c r="AJ15" s="62">
        <v>0</v>
      </c>
      <c r="AK15" s="38" t="s">
        <v>196</v>
      </c>
      <c r="AL15" s="62">
        <v>0</v>
      </c>
      <c r="AM15" s="38" t="s">
        <v>196</v>
      </c>
      <c r="AN15" s="11">
        <v>12</v>
      </c>
      <c r="AO15" s="64" t="s">
        <v>196</v>
      </c>
      <c r="AP15" s="16">
        <v>119</v>
      </c>
      <c r="AQ15" s="27">
        <v>143</v>
      </c>
      <c r="AR15" s="29">
        <v>210</v>
      </c>
      <c r="AS15" s="30">
        <f t="shared" si="2"/>
        <v>472</v>
      </c>
      <c r="AT15" s="39">
        <v>7</v>
      </c>
      <c r="AU15" s="16">
        <v>101</v>
      </c>
      <c r="AV15" s="16">
        <v>68</v>
      </c>
      <c r="AW15" s="16">
        <v>113</v>
      </c>
      <c r="AX15" s="31">
        <f t="shared" si="3"/>
        <v>282</v>
      </c>
      <c r="AY15" s="32">
        <v>7</v>
      </c>
      <c r="AZ15" s="16">
        <v>200</v>
      </c>
      <c r="BA15" s="19">
        <v>2</v>
      </c>
      <c r="BB15" s="11" t="s">
        <v>97</v>
      </c>
      <c r="BC15" s="19">
        <v>7</v>
      </c>
      <c r="BD15" s="11">
        <v>136</v>
      </c>
      <c r="BE15" s="19">
        <v>7</v>
      </c>
      <c r="BF15" s="35">
        <f t="shared" si="4"/>
        <v>16</v>
      </c>
      <c r="BG15" s="32">
        <v>7</v>
      </c>
      <c r="BH15" s="17"/>
      <c r="BI15" s="17"/>
      <c r="BJ15" s="16">
        <v>1246.44</v>
      </c>
      <c r="BK15" s="19">
        <v>7</v>
      </c>
      <c r="BL15" s="11">
        <v>29</v>
      </c>
      <c r="BM15" s="19">
        <v>7</v>
      </c>
      <c r="BN15" s="11">
        <f t="shared" si="5"/>
        <v>14</v>
      </c>
      <c r="BO15" s="32">
        <v>7</v>
      </c>
      <c r="BP15" s="15">
        <v>0</v>
      </c>
      <c r="BQ15" s="32">
        <v>7</v>
      </c>
      <c r="BR15" s="43" t="s">
        <v>97</v>
      </c>
      <c r="BS15" s="32">
        <v>7</v>
      </c>
      <c r="BT15" s="11">
        <v>26</v>
      </c>
      <c r="BU15" s="32">
        <v>7</v>
      </c>
      <c r="BV15" s="16">
        <v>40</v>
      </c>
      <c r="BW15" s="32">
        <v>7</v>
      </c>
      <c r="BX15" s="49">
        <v>118</v>
      </c>
      <c r="BY15" s="47">
        <v>7</v>
      </c>
    </row>
    <row r="16" spans="1:77" x14ac:dyDescent="0.25">
      <c r="BA16" s="36"/>
    </row>
    <row r="17" spans="1:77" x14ac:dyDescent="0.25">
      <c r="A17" s="91" t="s">
        <v>123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6.25" customHeight="1" x14ac:dyDescent="0.25">
      <c r="A18" s="91" t="s">
        <v>15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</sheetData>
  <sortState ref="B9:BY15">
    <sortCondition ref="BX9:BX15"/>
  </sortState>
  <mergeCells count="60">
    <mergeCell ref="A1:BY3"/>
    <mergeCell ref="A5:Q5"/>
    <mergeCell ref="AT5:BY5"/>
    <mergeCell ref="A6:A8"/>
    <mergeCell ref="B6:B8"/>
    <mergeCell ref="C6:C8"/>
    <mergeCell ref="N6:O7"/>
    <mergeCell ref="P6:Q7"/>
    <mergeCell ref="R6:S7"/>
    <mergeCell ref="V6:AA6"/>
    <mergeCell ref="AZ6:BG6"/>
    <mergeCell ref="AZ7:BA7"/>
    <mergeCell ref="BB7:BC7"/>
    <mergeCell ref="BD7:BE7"/>
    <mergeCell ref="BF7:BF8"/>
    <mergeCell ref="BG7:BG8"/>
    <mergeCell ref="V7:W7"/>
    <mergeCell ref="X7:Y7"/>
    <mergeCell ref="Z7:Z8"/>
    <mergeCell ref="AA7:AA8"/>
    <mergeCell ref="AS7:AS8"/>
    <mergeCell ref="AG7:AG8"/>
    <mergeCell ref="AH6:AI7"/>
    <mergeCell ref="AJ6:AO6"/>
    <mergeCell ref="AJ7:AK7"/>
    <mergeCell ref="AL7:AM7"/>
    <mergeCell ref="AN7:AN8"/>
    <mergeCell ref="AO7:AO8"/>
    <mergeCell ref="A18:BY18"/>
    <mergeCell ref="A4:BY4"/>
    <mergeCell ref="BH7:BI7"/>
    <mergeCell ref="BJ7:BK7"/>
    <mergeCell ref="BL7:BM7"/>
    <mergeCell ref="AT7:AT8"/>
    <mergeCell ref="AX7:AX8"/>
    <mergeCell ref="AY7:AY8"/>
    <mergeCell ref="BN7:BN8"/>
    <mergeCell ref="BO7:BO8"/>
    <mergeCell ref="A17:BY17"/>
    <mergeCell ref="AP6:AT6"/>
    <mergeCell ref="AU6:AY6"/>
    <mergeCell ref="BH6:BO6"/>
    <mergeCell ref="BT6:BU7"/>
    <mergeCell ref="BV6:BW7"/>
    <mergeCell ref="BP6:BQ7"/>
    <mergeCell ref="BR6:BS7"/>
    <mergeCell ref="BX6:BX8"/>
    <mergeCell ref="BY6:BY8"/>
    <mergeCell ref="D6:M6"/>
    <mergeCell ref="D7:E7"/>
    <mergeCell ref="F7:G7"/>
    <mergeCell ref="H7:I7"/>
    <mergeCell ref="J7:K7"/>
    <mergeCell ref="L7:L8"/>
    <mergeCell ref="M7:M8"/>
    <mergeCell ref="T6:U7"/>
    <mergeCell ref="AB6:AG6"/>
    <mergeCell ref="AB7:AC7"/>
    <mergeCell ref="AD7:AE7"/>
    <mergeCell ref="AF7:AF8"/>
  </mergeCells>
  <pageMargins left="0.11811023622047245" right="0.11811023622047245" top="0.43307086614173229" bottom="0.27559055118110237" header="0.31496062992125984" footer="0.31496062992125984"/>
  <pageSetup paperSize="9" scale="46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0"/>
  <sheetViews>
    <sheetView topLeftCell="O1" zoomScale="70" zoomScaleNormal="70" workbookViewId="0">
      <selection activeCell="BH21" sqref="BH21"/>
    </sheetView>
  </sheetViews>
  <sheetFormatPr defaultRowHeight="15" x14ac:dyDescent="0.25"/>
  <cols>
    <col min="1" max="1" width="3.7109375" style="1" bestFit="1" customWidth="1"/>
    <col min="2" max="2" width="8.140625" style="1" bestFit="1" customWidth="1"/>
    <col min="3" max="3" width="15.140625" style="1" bestFit="1" customWidth="1"/>
    <col min="4" max="4" width="5.7109375" style="1" bestFit="1" customWidth="1"/>
    <col min="5" max="5" width="3" style="1" bestFit="1" customWidth="1"/>
    <col min="6" max="6" width="6.140625" style="1" bestFit="1" customWidth="1"/>
    <col min="7" max="7" width="3" style="1" bestFit="1" customWidth="1"/>
    <col min="8" max="8" width="4.42578125" style="1" bestFit="1" customWidth="1"/>
    <col min="9" max="9" width="2.140625" style="1" bestFit="1" customWidth="1"/>
    <col min="10" max="10" width="4" style="1" bestFit="1" customWidth="1"/>
    <col min="11" max="11" width="3" style="1" bestFit="1" customWidth="1"/>
    <col min="12" max="13" width="3.7109375" style="1" bestFit="1" customWidth="1"/>
    <col min="14" max="14" width="4.85546875" style="1" bestFit="1" customWidth="1"/>
    <col min="15" max="15" width="3" style="1" bestFit="1" customWidth="1"/>
    <col min="16" max="16" width="5.5703125" style="24" bestFit="1" customWidth="1"/>
    <col min="17" max="17" width="3" style="1" bestFit="1" customWidth="1"/>
    <col min="18" max="18" width="4.28515625" style="1" bestFit="1" customWidth="1"/>
    <col min="19" max="19" width="3" style="1" bestFit="1" customWidth="1"/>
    <col min="20" max="20" width="3.28515625" style="1" bestFit="1" customWidth="1"/>
    <col min="21" max="21" width="3" style="14" bestFit="1" customWidth="1"/>
    <col min="22" max="22" width="3.5703125" style="14" bestFit="1" customWidth="1"/>
    <col min="23" max="23" width="3" style="14" bestFit="1" customWidth="1"/>
    <col min="24" max="24" width="4" style="14" bestFit="1" customWidth="1"/>
    <col min="25" max="25" width="3" style="14" bestFit="1" customWidth="1"/>
    <col min="26" max="27" width="3.7109375" style="14" bestFit="1" customWidth="1"/>
    <col min="28" max="28" width="3.28515625" style="14" bestFit="1" customWidth="1"/>
    <col min="29" max="31" width="3" style="14" bestFit="1" customWidth="1"/>
    <col min="32" max="32" width="3.5703125" style="14" bestFit="1" customWidth="1"/>
    <col min="33" max="33" width="3" style="14" bestFit="1" customWidth="1"/>
    <col min="34" max="35" width="3.7109375" style="14" bestFit="1" customWidth="1"/>
    <col min="36" max="36" width="4" style="1" bestFit="1" customWidth="1"/>
    <col min="37" max="37" width="3" style="1" bestFit="1" customWidth="1"/>
    <col min="38" max="38" width="4" style="54" bestFit="1" customWidth="1"/>
    <col min="39" max="39" width="3" style="1" bestFit="1" customWidth="1"/>
    <col min="40" max="41" width="3.7109375" style="1" bestFit="1" customWidth="1"/>
    <col min="42" max="42" width="3.5703125" style="1" bestFit="1" customWidth="1"/>
    <col min="43" max="43" width="5.140625" style="1" bestFit="1" customWidth="1"/>
    <col min="44" max="44" width="7.28515625" style="7" bestFit="1" customWidth="1"/>
    <col min="45" max="45" width="4.42578125" style="1" bestFit="1" customWidth="1"/>
    <col min="46" max="46" width="3.7109375" style="1" bestFit="1" customWidth="1"/>
    <col min="47" max="47" width="5.140625" style="1" bestFit="1" customWidth="1"/>
    <col min="48" max="48" width="3.5703125" style="1" bestFit="1" customWidth="1"/>
    <col min="49" max="49" width="7.28515625" style="1" bestFit="1" customWidth="1"/>
    <col min="50" max="50" width="4.42578125" style="1" bestFit="1" customWidth="1"/>
    <col min="51" max="51" width="3.7109375" style="1" bestFit="1" customWidth="1"/>
    <col min="52" max="52" width="4" style="1" bestFit="1" customWidth="1"/>
    <col min="53" max="53" width="3" style="1" bestFit="1" customWidth="1"/>
    <col min="54" max="54" width="6.140625" style="1" bestFit="1" customWidth="1"/>
    <col min="55" max="55" width="3" style="1" bestFit="1" customWidth="1"/>
    <col min="56" max="56" width="4.28515625" style="1" bestFit="1" customWidth="1"/>
    <col min="57" max="57" width="3" style="1" bestFit="1" customWidth="1"/>
    <col min="58" max="59" width="3.7109375" style="1" bestFit="1" customWidth="1"/>
    <col min="60" max="60" width="5.28515625" style="1" bestFit="1" customWidth="1"/>
    <col min="61" max="61" width="3" style="1" bestFit="1" customWidth="1"/>
    <col min="62" max="62" width="7" style="1" bestFit="1" customWidth="1"/>
    <col min="63" max="63" width="3" style="1" bestFit="1" customWidth="1"/>
    <col min="64" max="64" width="4.28515625" style="1" bestFit="1" customWidth="1"/>
    <col min="65" max="65" width="3" style="1" bestFit="1" customWidth="1"/>
    <col min="66" max="67" width="3.7109375" style="1" customWidth="1"/>
    <col min="68" max="68" width="4.85546875" style="1" bestFit="1" customWidth="1"/>
    <col min="69" max="69" width="3" style="1" bestFit="1" customWidth="1"/>
    <col min="70" max="70" width="4" style="1" bestFit="1" customWidth="1"/>
    <col min="71" max="71" width="3" style="1" bestFit="1" customWidth="1"/>
    <col min="72" max="72" width="3.28515625" style="1" bestFit="1" customWidth="1"/>
    <col min="73" max="73" width="3.85546875" style="1" bestFit="1" customWidth="1"/>
    <col min="74" max="74" width="4.28515625" style="1" bestFit="1" customWidth="1"/>
    <col min="75" max="75" width="3" style="1" bestFit="1" customWidth="1"/>
    <col min="76" max="76" width="6.5703125" style="50" bestFit="1" customWidth="1"/>
    <col min="77" max="77" width="9.42578125" style="1" bestFit="1" customWidth="1"/>
    <col min="78" max="16384" width="9.140625" style="1"/>
  </cols>
  <sheetData>
    <row r="1" spans="1:77" ht="18.75" customHeight="1" x14ac:dyDescent="0.25">
      <c r="A1" s="93" t="s">
        <v>213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</row>
    <row r="2" spans="1:77" ht="15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3" spans="1:77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7" ht="27" customHeight="1" x14ac:dyDescent="0.25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pans="1:77" x14ac:dyDescent="0.25">
      <c r="A5" s="94" t="s">
        <v>210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2"/>
      <c r="S5" s="2"/>
      <c r="T5" s="2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2"/>
      <c r="AK5" s="2"/>
      <c r="AL5" s="51"/>
      <c r="AM5" s="2"/>
      <c r="AN5" s="2"/>
      <c r="AO5" s="2"/>
      <c r="AP5" s="2"/>
      <c r="AQ5" s="2"/>
      <c r="AR5" s="3"/>
      <c r="AS5" s="4"/>
      <c r="AT5" s="95" t="s">
        <v>209</v>
      </c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</row>
    <row r="6" spans="1:77" ht="43.5" customHeight="1" x14ac:dyDescent="0.25">
      <c r="A6" s="85" t="s">
        <v>0</v>
      </c>
      <c r="B6" s="85" t="s">
        <v>1</v>
      </c>
      <c r="C6" s="96" t="s">
        <v>32</v>
      </c>
      <c r="D6" s="72" t="s">
        <v>131</v>
      </c>
      <c r="E6" s="72"/>
      <c r="F6" s="72"/>
      <c r="G6" s="72"/>
      <c r="H6" s="72"/>
      <c r="I6" s="72"/>
      <c r="J6" s="72"/>
      <c r="K6" s="72"/>
      <c r="L6" s="72"/>
      <c r="M6" s="72"/>
      <c r="N6" s="72" t="s">
        <v>168</v>
      </c>
      <c r="O6" s="72"/>
      <c r="P6" s="72" t="s">
        <v>6</v>
      </c>
      <c r="Q6" s="72"/>
      <c r="R6" s="72" t="s">
        <v>17</v>
      </c>
      <c r="S6" s="72"/>
      <c r="T6" s="72" t="s">
        <v>18</v>
      </c>
      <c r="U6" s="72"/>
      <c r="V6" s="87" t="s">
        <v>171</v>
      </c>
      <c r="W6" s="88"/>
      <c r="X6" s="88"/>
      <c r="Y6" s="88"/>
      <c r="Z6" s="88"/>
      <c r="AA6" s="89"/>
      <c r="AB6" s="72" t="s">
        <v>191</v>
      </c>
      <c r="AC6" s="72"/>
      <c r="AD6" s="87" t="s">
        <v>192</v>
      </c>
      <c r="AE6" s="88"/>
      <c r="AF6" s="88"/>
      <c r="AG6" s="88"/>
      <c r="AH6" s="88"/>
      <c r="AI6" s="89"/>
      <c r="AJ6" s="99" t="s">
        <v>4</v>
      </c>
      <c r="AK6" s="99"/>
      <c r="AL6" s="99"/>
      <c r="AM6" s="99"/>
      <c r="AN6" s="99"/>
      <c r="AO6" s="99"/>
      <c r="AP6" s="72" t="s">
        <v>21</v>
      </c>
      <c r="AQ6" s="72"/>
      <c r="AR6" s="72"/>
      <c r="AS6" s="72"/>
      <c r="AT6" s="72"/>
      <c r="AU6" s="72" t="s">
        <v>25</v>
      </c>
      <c r="AV6" s="72"/>
      <c r="AW6" s="72"/>
      <c r="AX6" s="72"/>
      <c r="AY6" s="72"/>
      <c r="AZ6" s="87" t="s">
        <v>88</v>
      </c>
      <c r="BA6" s="88"/>
      <c r="BB6" s="88"/>
      <c r="BC6" s="88"/>
      <c r="BD6" s="88"/>
      <c r="BE6" s="88"/>
      <c r="BF6" s="88"/>
      <c r="BG6" s="89"/>
      <c r="BH6" s="72" t="s">
        <v>27</v>
      </c>
      <c r="BI6" s="72"/>
      <c r="BJ6" s="72"/>
      <c r="BK6" s="72"/>
      <c r="BL6" s="72"/>
      <c r="BM6" s="72"/>
      <c r="BN6" s="72"/>
      <c r="BO6" s="72"/>
      <c r="BP6" s="72" t="s">
        <v>200</v>
      </c>
      <c r="BQ6" s="72"/>
      <c r="BR6" s="73" t="s">
        <v>206</v>
      </c>
      <c r="BS6" s="74"/>
      <c r="BT6" s="72" t="s">
        <v>30</v>
      </c>
      <c r="BU6" s="72"/>
      <c r="BV6" s="72" t="s">
        <v>31</v>
      </c>
      <c r="BW6" s="72"/>
      <c r="BX6" s="102" t="s">
        <v>7</v>
      </c>
      <c r="BY6" s="80" t="s">
        <v>122</v>
      </c>
    </row>
    <row r="7" spans="1:77" s="5" customFormat="1" ht="144" customHeight="1" x14ac:dyDescent="0.25">
      <c r="A7" s="85"/>
      <c r="B7" s="85"/>
      <c r="C7" s="97"/>
      <c r="D7" s="83" t="s">
        <v>135</v>
      </c>
      <c r="E7" s="84"/>
      <c r="F7" s="83" t="s">
        <v>134</v>
      </c>
      <c r="G7" s="84"/>
      <c r="H7" s="83" t="s">
        <v>133</v>
      </c>
      <c r="I7" s="84"/>
      <c r="J7" s="83" t="s">
        <v>132</v>
      </c>
      <c r="K7" s="84"/>
      <c r="L7" s="85" t="s">
        <v>24</v>
      </c>
      <c r="M7" s="86" t="s">
        <v>3</v>
      </c>
      <c r="N7" s="72"/>
      <c r="O7" s="72"/>
      <c r="P7" s="72"/>
      <c r="Q7" s="72"/>
      <c r="R7" s="72"/>
      <c r="S7" s="72"/>
      <c r="T7" s="72"/>
      <c r="U7" s="72"/>
      <c r="V7" s="90" t="s">
        <v>169</v>
      </c>
      <c r="W7" s="90"/>
      <c r="X7" s="90" t="s">
        <v>170</v>
      </c>
      <c r="Y7" s="90"/>
      <c r="Z7" s="85" t="s">
        <v>7</v>
      </c>
      <c r="AA7" s="86" t="s">
        <v>3</v>
      </c>
      <c r="AB7" s="72"/>
      <c r="AC7" s="72"/>
      <c r="AD7" s="90" t="s">
        <v>193</v>
      </c>
      <c r="AE7" s="90"/>
      <c r="AF7" s="90" t="s">
        <v>194</v>
      </c>
      <c r="AG7" s="90"/>
      <c r="AH7" s="85" t="s">
        <v>7</v>
      </c>
      <c r="AI7" s="86" t="s">
        <v>3</v>
      </c>
      <c r="AJ7" s="90" t="s">
        <v>19</v>
      </c>
      <c r="AK7" s="90"/>
      <c r="AL7" s="90" t="s">
        <v>20</v>
      </c>
      <c r="AM7" s="90"/>
      <c r="AN7" s="85" t="s">
        <v>7</v>
      </c>
      <c r="AO7" s="86" t="s">
        <v>3</v>
      </c>
      <c r="AP7" s="8" t="s">
        <v>113</v>
      </c>
      <c r="AQ7" s="9" t="s">
        <v>22</v>
      </c>
      <c r="AR7" s="9" t="s">
        <v>23</v>
      </c>
      <c r="AS7" s="85" t="s">
        <v>24</v>
      </c>
      <c r="AT7" s="86" t="s">
        <v>3</v>
      </c>
      <c r="AU7" s="9" t="s">
        <v>115</v>
      </c>
      <c r="AV7" s="9" t="s">
        <v>13</v>
      </c>
      <c r="AW7" s="9" t="s">
        <v>26</v>
      </c>
      <c r="AX7" s="85" t="s">
        <v>24</v>
      </c>
      <c r="AY7" s="86" t="s">
        <v>3</v>
      </c>
      <c r="AZ7" s="100" t="s">
        <v>117</v>
      </c>
      <c r="BA7" s="101"/>
      <c r="BB7" s="100" t="s">
        <v>89</v>
      </c>
      <c r="BC7" s="101"/>
      <c r="BD7" s="100" t="s">
        <v>90</v>
      </c>
      <c r="BE7" s="101"/>
      <c r="BF7" s="85" t="s">
        <v>24</v>
      </c>
      <c r="BG7" s="86" t="s">
        <v>3</v>
      </c>
      <c r="BH7" s="83" t="s">
        <v>28</v>
      </c>
      <c r="BI7" s="84"/>
      <c r="BJ7" s="83" t="s">
        <v>8</v>
      </c>
      <c r="BK7" s="84"/>
      <c r="BL7" s="83" t="s">
        <v>29</v>
      </c>
      <c r="BM7" s="84"/>
      <c r="BN7" s="85" t="s">
        <v>24</v>
      </c>
      <c r="BO7" s="86" t="s">
        <v>3</v>
      </c>
      <c r="BP7" s="72"/>
      <c r="BQ7" s="72"/>
      <c r="BR7" s="75"/>
      <c r="BS7" s="76"/>
      <c r="BT7" s="72"/>
      <c r="BU7" s="72"/>
      <c r="BV7" s="72"/>
      <c r="BW7" s="72"/>
      <c r="BX7" s="103"/>
      <c r="BY7" s="81"/>
    </row>
    <row r="8" spans="1:77" ht="40.5" x14ac:dyDescent="0.25">
      <c r="A8" s="85"/>
      <c r="B8" s="85"/>
      <c r="C8" s="98"/>
      <c r="D8" s="10" t="s">
        <v>2</v>
      </c>
      <c r="E8" s="20" t="s">
        <v>3</v>
      </c>
      <c r="F8" s="10" t="s">
        <v>2</v>
      </c>
      <c r="G8" s="20" t="s">
        <v>3</v>
      </c>
      <c r="H8" s="57"/>
      <c r="I8" s="20"/>
      <c r="J8" s="10" t="s">
        <v>2</v>
      </c>
      <c r="K8" s="20" t="s">
        <v>3</v>
      </c>
      <c r="L8" s="85"/>
      <c r="M8" s="86"/>
      <c r="N8" s="10" t="s">
        <v>2</v>
      </c>
      <c r="O8" s="33" t="s">
        <v>3</v>
      </c>
      <c r="P8" s="23" t="s">
        <v>2</v>
      </c>
      <c r="Q8" s="33" t="s">
        <v>3</v>
      </c>
      <c r="R8" s="10" t="s">
        <v>2</v>
      </c>
      <c r="S8" s="33" t="s">
        <v>3</v>
      </c>
      <c r="T8" s="10" t="s">
        <v>2</v>
      </c>
      <c r="U8" s="33" t="s">
        <v>3</v>
      </c>
      <c r="V8" s="8" t="s">
        <v>11</v>
      </c>
      <c r="W8" s="18" t="s">
        <v>12</v>
      </c>
      <c r="X8" s="8" t="s">
        <v>2</v>
      </c>
      <c r="Y8" s="18" t="s">
        <v>3</v>
      </c>
      <c r="Z8" s="85"/>
      <c r="AA8" s="86"/>
      <c r="AB8" s="10" t="s">
        <v>2</v>
      </c>
      <c r="AC8" s="33" t="s">
        <v>3</v>
      </c>
      <c r="AD8" s="8" t="s">
        <v>11</v>
      </c>
      <c r="AE8" s="18" t="s">
        <v>12</v>
      </c>
      <c r="AF8" s="8" t="s">
        <v>2</v>
      </c>
      <c r="AG8" s="18" t="s">
        <v>3</v>
      </c>
      <c r="AH8" s="85"/>
      <c r="AI8" s="86"/>
      <c r="AJ8" s="8" t="s">
        <v>11</v>
      </c>
      <c r="AK8" s="18" t="s">
        <v>12</v>
      </c>
      <c r="AL8" s="52" t="s">
        <v>2</v>
      </c>
      <c r="AM8" s="18" t="s">
        <v>3</v>
      </c>
      <c r="AN8" s="85"/>
      <c r="AO8" s="86"/>
      <c r="AP8" s="8" t="s">
        <v>11</v>
      </c>
      <c r="AQ8" s="8" t="s">
        <v>11</v>
      </c>
      <c r="AR8" s="8" t="s">
        <v>11</v>
      </c>
      <c r="AS8" s="85"/>
      <c r="AT8" s="86"/>
      <c r="AU8" s="8" t="s">
        <v>11</v>
      </c>
      <c r="AV8" s="8" t="s">
        <v>11</v>
      </c>
      <c r="AW8" s="8" t="s">
        <v>11</v>
      </c>
      <c r="AX8" s="85"/>
      <c r="AY8" s="86"/>
      <c r="AZ8" s="10" t="s">
        <v>2</v>
      </c>
      <c r="BA8" s="20" t="s">
        <v>3</v>
      </c>
      <c r="BB8" s="10" t="s">
        <v>2</v>
      </c>
      <c r="BC8" s="20" t="s">
        <v>3</v>
      </c>
      <c r="BD8" s="10" t="s">
        <v>2</v>
      </c>
      <c r="BE8" s="20" t="s">
        <v>3</v>
      </c>
      <c r="BF8" s="85"/>
      <c r="BG8" s="86"/>
      <c r="BH8" s="10" t="s">
        <v>2</v>
      </c>
      <c r="BI8" s="20" t="s">
        <v>3</v>
      </c>
      <c r="BJ8" s="10" t="s">
        <v>2</v>
      </c>
      <c r="BK8" s="20" t="s">
        <v>3</v>
      </c>
      <c r="BL8" s="10" t="s">
        <v>2</v>
      </c>
      <c r="BM8" s="20" t="s">
        <v>3</v>
      </c>
      <c r="BN8" s="85"/>
      <c r="BO8" s="86"/>
      <c r="BP8" s="10" t="s">
        <v>2</v>
      </c>
      <c r="BQ8" s="33" t="s">
        <v>3</v>
      </c>
      <c r="BR8" s="10" t="s">
        <v>2</v>
      </c>
      <c r="BS8" s="33" t="s">
        <v>3</v>
      </c>
      <c r="BT8" s="10" t="s">
        <v>2</v>
      </c>
      <c r="BU8" s="33" t="s">
        <v>3</v>
      </c>
      <c r="BV8" s="10" t="s">
        <v>2</v>
      </c>
      <c r="BW8" s="33" t="s">
        <v>3</v>
      </c>
      <c r="BX8" s="104"/>
      <c r="BY8" s="82"/>
    </row>
    <row r="9" spans="1:77" s="14" customFormat="1" ht="35.25" customHeight="1" x14ac:dyDescent="0.25">
      <c r="A9" s="11">
        <v>1</v>
      </c>
      <c r="B9" s="21" t="s">
        <v>33</v>
      </c>
      <c r="C9" s="37" t="s">
        <v>50</v>
      </c>
      <c r="D9" s="56">
        <v>23.12</v>
      </c>
      <c r="E9" s="19">
        <v>1</v>
      </c>
      <c r="F9" s="15" t="s">
        <v>144</v>
      </c>
      <c r="G9" s="19">
        <v>1</v>
      </c>
      <c r="H9" s="44" t="s">
        <v>159</v>
      </c>
      <c r="I9" s="19">
        <v>4</v>
      </c>
      <c r="J9" s="56">
        <v>2.15</v>
      </c>
      <c r="K9" s="19">
        <v>1</v>
      </c>
      <c r="L9" s="11">
        <f t="shared" ref="L9:L17" si="0">E9+G9+I9+K9</f>
        <v>7</v>
      </c>
      <c r="M9" s="32">
        <v>1</v>
      </c>
      <c r="N9" s="61">
        <v>5.01</v>
      </c>
      <c r="O9" s="32">
        <v>1</v>
      </c>
      <c r="P9" s="28">
        <v>0.12847222222222224</v>
      </c>
      <c r="Q9" s="32">
        <v>1</v>
      </c>
      <c r="R9" s="11">
        <v>143</v>
      </c>
      <c r="S9" s="32">
        <v>1</v>
      </c>
      <c r="T9" s="11">
        <v>76</v>
      </c>
      <c r="U9" s="32">
        <v>1</v>
      </c>
      <c r="V9" s="26" t="s">
        <v>187</v>
      </c>
      <c r="W9" s="19">
        <v>1</v>
      </c>
      <c r="X9" s="53">
        <v>2.1</v>
      </c>
      <c r="Y9" s="19">
        <v>1</v>
      </c>
      <c r="Z9" s="11">
        <f t="shared" ref="Z9:Z17" si="1">W9+Y9</f>
        <v>2</v>
      </c>
      <c r="AA9" s="32">
        <v>1</v>
      </c>
      <c r="AB9" s="11">
        <v>89</v>
      </c>
      <c r="AC9" s="32">
        <v>1</v>
      </c>
      <c r="AD9" s="30">
        <v>77</v>
      </c>
      <c r="AE9" s="65">
        <v>2</v>
      </c>
      <c r="AF9" s="30">
        <v>232</v>
      </c>
      <c r="AG9" s="65">
        <v>2</v>
      </c>
      <c r="AH9" s="11">
        <f t="shared" ref="AH9:AH17" si="2">AE9+AG9</f>
        <v>4</v>
      </c>
      <c r="AI9" s="32">
        <v>2</v>
      </c>
      <c r="AJ9" s="26" t="s">
        <v>77</v>
      </c>
      <c r="AK9" s="19">
        <v>2</v>
      </c>
      <c r="AL9" s="53" t="s">
        <v>124</v>
      </c>
      <c r="AM9" s="19">
        <v>5</v>
      </c>
      <c r="AN9" s="11">
        <f t="shared" ref="AN9:AN17" si="3">AK9+AM9</f>
        <v>7</v>
      </c>
      <c r="AO9" s="32">
        <v>2</v>
      </c>
      <c r="AP9" s="16">
        <v>290</v>
      </c>
      <c r="AQ9" s="27">
        <v>497</v>
      </c>
      <c r="AR9" s="29" t="s">
        <v>87</v>
      </c>
      <c r="AS9" s="30">
        <f t="shared" ref="AS9:AS17" si="4">AR9+AQ9+AP9</f>
        <v>1252</v>
      </c>
      <c r="AT9" s="32">
        <v>1</v>
      </c>
      <c r="AU9" s="16">
        <v>328</v>
      </c>
      <c r="AV9" s="16">
        <v>343</v>
      </c>
      <c r="AW9" s="16">
        <v>321</v>
      </c>
      <c r="AX9" s="16">
        <f t="shared" ref="AX9:AX17" si="5">AW9+AV9+AU9</f>
        <v>992</v>
      </c>
      <c r="AY9" s="32">
        <v>2</v>
      </c>
      <c r="AZ9" s="35">
        <v>308</v>
      </c>
      <c r="BA9" s="38" t="s">
        <v>112</v>
      </c>
      <c r="BB9" s="15" t="s">
        <v>105</v>
      </c>
      <c r="BC9" s="19">
        <v>2</v>
      </c>
      <c r="BD9" s="11">
        <v>542</v>
      </c>
      <c r="BE9" s="19">
        <v>1</v>
      </c>
      <c r="BF9" s="11">
        <f t="shared" ref="BF9:BF17" si="6">BA9+BE9+BC9</f>
        <v>6</v>
      </c>
      <c r="BG9" s="32">
        <v>2</v>
      </c>
      <c r="BH9" s="16">
        <v>304.8</v>
      </c>
      <c r="BI9" s="19">
        <v>1</v>
      </c>
      <c r="BJ9" s="16">
        <v>240.88</v>
      </c>
      <c r="BK9" s="19">
        <v>1</v>
      </c>
      <c r="BL9" s="11">
        <v>223</v>
      </c>
      <c r="BM9" s="19">
        <v>1</v>
      </c>
      <c r="BN9" s="11">
        <f t="shared" ref="BN9:BN17" si="7">BI9+BM9+BK9</f>
        <v>3</v>
      </c>
      <c r="BO9" s="32">
        <v>1</v>
      </c>
      <c r="BP9" s="44" t="s">
        <v>201</v>
      </c>
      <c r="BQ9" s="32">
        <v>1</v>
      </c>
      <c r="BR9" s="56">
        <v>1.4</v>
      </c>
      <c r="BS9" s="32">
        <v>1</v>
      </c>
      <c r="BT9" s="11">
        <v>75</v>
      </c>
      <c r="BU9" s="32">
        <v>2</v>
      </c>
      <c r="BV9" s="11">
        <v>240</v>
      </c>
      <c r="BW9" s="32">
        <v>1</v>
      </c>
      <c r="BX9" s="49">
        <v>22</v>
      </c>
      <c r="BY9" s="47">
        <v>1</v>
      </c>
    </row>
    <row r="10" spans="1:77" s="14" customFormat="1" ht="35.25" customHeight="1" x14ac:dyDescent="0.25">
      <c r="A10" s="11">
        <v>2</v>
      </c>
      <c r="B10" s="68">
        <v>493</v>
      </c>
      <c r="C10" s="37" t="s">
        <v>49</v>
      </c>
      <c r="D10" s="56">
        <v>29.31</v>
      </c>
      <c r="E10" s="19">
        <v>2</v>
      </c>
      <c r="F10" s="15" t="s">
        <v>143</v>
      </c>
      <c r="G10" s="19">
        <v>2</v>
      </c>
      <c r="H10" s="44" t="s">
        <v>158</v>
      </c>
      <c r="I10" s="19">
        <v>6</v>
      </c>
      <c r="J10" s="56">
        <v>5</v>
      </c>
      <c r="K10" s="19">
        <v>2</v>
      </c>
      <c r="L10" s="11">
        <f t="shared" si="0"/>
        <v>12</v>
      </c>
      <c r="M10" s="32">
        <v>2</v>
      </c>
      <c r="N10" s="61">
        <v>10.47</v>
      </c>
      <c r="O10" s="32">
        <v>2</v>
      </c>
      <c r="P10" s="28">
        <v>0.29652777777777778</v>
      </c>
      <c r="Q10" s="32">
        <v>5</v>
      </c>
      <c r="R10" s="11">
        <v>114</v>
      </c>
      <c r="S10" s="32">
        <v>2</v>
      </c>
      <c r="T10" s="11">
        <v>56</v>
      </c>
      <c r="U10" s="32">
        <v>2</v>
      </c>
      <c r="V10" s="26" t="s">
        <v>186</v>
      </c>
      <c r="W10" s="19">
        <v>3</v>
      </c>
      <c r="X10" s="53">
        <v>3.43</v>
      </c>
      <c r="Y10" s="19">
        <v>7</v>
      </c>
      <c r="Z10" s="11">
        <f t="shared" si="1"/>
        <v>10</v>
      </c>
      <c r="AA10" s="32">
        <v>5</v>
      </c>
      <c r="AB10" s="11">
        <v>84</v>
      </c>
      <c r="AC10" s="32">
        <v>2</v>
      </c>
      <c r="AD10" s="30">
        <v>80</v>
      </c>
      <c r="AE10" s="65">
        <v>1</v>
      </c>
      <c r="AF10" s="30">
        <v>237</v>
      </c>
      <c r="AG10" s="65">
        <v>1</v>
      </c>
      <c r="AH10" s="11">
        <f t="shared" si="2"/>
        <v>2</v>
      </c>
      <c r="AI10" s="32">
        <v>1</v>
      </c>
      <c r="AJ10" s="26" t="s">
        <v>76</v>
      </c>
      <c r="AK10" s="19">
        <v>1</v>
      </c>
      <c r="AL10" s="53">
        <v>1.53</v>
      </c>
      <c r="AM10" s="19">
        <v>1</v>
      </c>
      <c r="AN10" s="11">
        <f t="shared" si="3"/>
        <v>2</v>
      </c>
      <c r="AO10" s="32">
        <v>1</v>
      </c>
      <c r="AP10" s="16">
        <v>359</v>
      </c>
      <c r="AQ10" s="27">
        <v>509</v>
      </c>
      <c r="AR10" s="29">
        <v>300</v>
      </c>
      <c r="AS10" s="30">
        <f t="shared" si="4"/>
        <v>1168</v>
      </c>
      <c r="AT10" s="32">
        <v>2</v>
      </c>
      <c r="AU10" s="16">
        <v>303</v>
      </c>
      <c r="AV10" s="16">
        <v>388</v>
      </c>
      <c r="AW10" s="16">
        <v>420</v>
      </c>
      <c r="AX10" s="31">
        <f t="shared" si="5"/>
        <v>1111</v>
      </c>
      <c r="AY10" s="32">
        <v>1</v>
      </c>
      <c r="AZ10" s="35">
        <v>388</v>
      </c>
      <c r="BA10" s="19">
        <v>1</v>
      </c>
      <c r="BB10" s="15" t="s">
        <v>104</v>
      </c>
      <c r="BC10" s="19">
        <v>1</v>
      </c>
      <c r="BD10" s="11">
        <v>538</v>
      </c>
      <c r="BE10" s="19">
        <v>2</v>
      </c>
      <c r="BF10" s="11">
        <f t="shared" si="6"/>
        <v>4</v>
      </c>
      <c r="BG10" s="32">
        <v>1</v>
      </c>
      <c r="BH10" s="16">
        <v>471.3</v>
      </c>
      <c r="BI10" s="19">
        <v>2</v>
      </c>
      <c r="BJ10" s="16">
        <v>286.43</v>
      </c>
      <c r="BK10" s="19">
        <v>2</v>
      </c>
      <c r="BL10" s="11">
        <v>210</v>
      </c>
      <c r="BM10" s="19">
        <v>2</v>
      </c>
      <c r="BN10" s="11">
        <f t="shared" si="7"/>
        <v>6</v>
      </c>
      <c r="BO10" s="32">
        <v>2</v>
      </c>
      <c r="BP10" s="44" t="s">
        <v>202</v>
      </c>
      <c r="BQ10" s="32">
        <v>2</v>
      </c>
      <c r="BR10" s="56">
        <v>2.19</v>
      </c>
      <c r="BS10" s="32">
        <v>2</v>
      </c>
      <c r="BT10" s="11">
        <v>78</v>
      </c>
      <c r="BU10" s="32">
        <v>1</v>
      </c>
      <c r="BV10" s="11">
        <v>214</v>
      </c>
      <c r="BW10" s="32">
        <v>4</v>
      </c>
      <c r="BX10" s="49">
        <v>37</v>
      </c>
      <c r="BY10" s="47">
        <v>2</v>
      </c>
    </row>
    <row r="11" spans="1:77" s="14" customFormat="1" ht="35.25" customHeight="1" x14ac:dyDescent="0.25">
      <c r="A11" s="11">
        <v>3</v>
      </c>
      <c r="B11" s="21">
        <v>381</v>
      </c>
      <c r="C11" s="37" t="s">
        <v>52</v>
      </c>
      <c r="D11" s="56">
        <v>49.83</v>
      </c>
      <c r="E11" s="19">
        <v>6</v>
      </c>
      <c r="F11" s="15" t="s">
        <v>138</v>
      </c>
      <c r="G11" s="19">
        <v>5</v>
      </c>
      <c r="H11" s="44" t="s">
        <v>153</v>
      </c>
      <c r="I11" s="19">
        <v>2</v>
      </c>
      <c r="J11" s="56">
        <v>6.13</v>
      </c>
      <c r="K11" s="19">
        <v>4</v>
      </c>
      <c r="L11" s="11">
        <f t="shared" si="0"/>
        <v>17</v>
      </c>
      <c r="M11" s="32">
        <v>4</v>
      </c>
      <c r="N11" s="55">
        <v>11.56</v>
      </c>
      <c r="O11" s="32">
        <v>4</v>
      </c>
      <c r="P11" s="28">
        <v>0.27777777777777779</v>
      </c>
      <c r="Q11" s="32">
        <v>3</v>
      </c>
      <c r="R11" s="11">
        <v>93</v>
      </c>
      <c r="S11" s="32">
        <v>3</v>
      </c>
      <c r="T11" s="11">
        <v>54</v>
      </c>
      <c r="U11" s="32">
        <v>4</v>
      </c>
      <c r="V11" s="26" t="s">
        <v>181</v>
      </c>
      <c r="W11" s="19">
        <v>2</v>
      </c>
      <c r="X11" s="53">
        <v>3.14</v>
      </c>
      <c r="Y11" s="19">
        <v>3</v>
      </c>
      <c r="Z11" s="11">
        <f t="shared" si="1"/>
        <v>5</v>
      </c>
      <c r="AA11" s="32">
        <v>2</v>
      </c>
      <c r="AB11" s="11">
        <v>79</v>
      </c>
      <c r="AC11" s="32">
        <v>4</v>
      </c>
      <c r="AD11" s="30">
        <v>57</v>
      </c>
      <c r="AE11" s="65">
        <v>4</v>
      </c>
      <c r="AF11" s="66">
        <v>149</v>
      </c>
      <c r="AG11" s="65">
        <v>5</v>
      </c>
      <c r="AH11" s="11">
        <f t="shared" si="2"/>
        <v>9</v>
      </c>
      <c r="AI11" s="32">
        <v>5</v>
      </c>
      <c r="AJ11" s="26" t="s">
        <v>71</v>
      </c>
      <c r="AK11" s="19">
        <v>6</v>
      </c>
      <c r="AL11" s="53">
        <v>2.5</v>
      </c>
      <c r="AM11" s="19">
        <v>3</v>
      </c>
      <c r="AN11" s="11">
        <f t="shared" si="3"/>
        <v>9</v>
      </c>
      <c r="AO11" s="32">
        <v>4</v>
      </c>
      <c r="AP11" s="16">
        <v>284</v>
      </c>
      <c r="AQ11" s="27">
        <v>225</v>
      </c>
      <c r="AR11" s="29" t="s">
        <v>83</v>
      </c>
      <c r="AS11" s="30">
        <f t="shared" si="4"/>
        <v>807</v>
      </c>
      <c r="AT11" s="32">
        <v>5</v>
      </c>
      <c r="AU11" s="16">
        <v>227</v>
      </c>
      <c r="AV11" s="16">
        <v>337</v>
      </c>
      <c r="AW11" s="16">
        <v>328</v>
      </c>
      <c r="AX11" s="31">
        <f t="shared" si="5"/>
        <v>892</v>
      </c>
      <c r="AY11" s="32">
        <v>3</v>
      </c>
      <c r="AZ11" s="35">
        <v>180</v>
      </c>
      <c r="BA11" s="19">
        <v>9</v>
      </c>
      <c r="BB11" s="15" t="s">
        <v>97</v>
      </c>
      <c r="BC11" s="19">
        <v>9</v>
      </c>
      <c r="BD11" s="11">
        <v>362</v>
      </c>
      <c r="BE11" s="19">
        <v>6</v>
      </c>
      <c r="BF11" s="11">
        <f t="shared" si="6"/>
        <v>24</v>
      </c>
      <c r="BG11" s="32">
        <v>8</v>
      </c>
      <c r="BH11" s="16">
        <v>588</v>
      </c>
      <c r="BI11" s="19">
        <v>3</v>
      </c>
      <c r="BJ11" s="16">
        <v>401.75</v>
      </c>
      <c r="BK11" s="19">
        <v>3</v>
      </c>
      <c r="BL11" s="11">
        <v>200</v>
      </c>
      <c r="BM11" s="19">
        <v>3</v>
      </c>
      <c r="BN11" s="11">
        <f t="shared" si="7"/>
        <v>9</v>
      </c>
      <c r="BO11" s="32">
        <v>3</v>
      </c>
      <c r="BP11" s="41">
        <v>159</v>
      </c>
      <c r="BQ11" s="32">
        <v>3</v>
      </c>
      <c r="BR11" s="56">
        <v>3.1</v>
      </c>
      <c r="BS11" s="32">
        <v>5</v>
      </c>
      <c r="BT11" s="11">
        <v>60</v>
      </c>
      <c r="BU11" s="32">
        <v>8</v>
      </c>
      <c r="BV11" s="11">
        <v>234</v>
      </c>
      <c r="BW11" s="32">
        <v>2</v>
      </c>
      <c r="BX11" s="49">
        <v>70</v>
      </c>
      <c r="BY11" s="47">
        <v>3</v>
      </c>
    </row>
    <row r="12" spans="1:77" s="14" customFormat="1" ht="35.25" customHeight="1" x14ac:dyDescent="0.25">
      <c r="A12" s="11">
        <v>4</v>
      </c>
      <c r="B12" s="21">
        <v>221</v>
      </c>
      <c r="C12" s="37" t="s">
        <v>40</v>
      </c>
      <c r="D12" s="56">
        <v>44.04</v>
      </c>
      <c r="E12" s="19">
        <v>3</v>
      </c>
      <c r="F12" s="15" t="s">
        <v>142</v>
      </c>
      <c r="G12" s="19">
        <v>3</v>
      </c>
      <c r="H12" s="44" t="s">
        <v>157</v>
      </c>
      <c r="I12" s="19">
        <v>1</v>
      </c>
      <c r="J12" s="56">
        <v>6.36</v>
      </c>
      <c r="K12" s="19">
        <v>5</v>
      </c>
      <c r="L12" s="11">
        <f t="shared" si="0"/>
        <v>12</v>
      </c>
      <c r="M12" s="32">
        <v>3</v>
      </c>
      <c r="N12" s="55">
        <v>12.19</v>
      </c>
      <c r="O12" s="32">
        <v>3</v>
      </c>
      <c r="P12" s="28">
        <v>0.26944444444444443</v>
      </c>
      <c r="Q12" s="32">
        <v>2</v>
      </c>
      <c r="R12" s="11">
        <v>92</v>
      </c>
      <c r="S12" s="32">
        <v>4</v>
      </c>
      <c r="T12" s="11">
        <v>25</v>
      </c>
      <c r="U12" s="32">
        <v>8</v>
      </c>
      <c r="V12" s="26" t="s">
        <v>185</v>
      </c>
      <c r="W12" s="19">
        <v>6</v>
      </c>
      <c r="X12" s="53">
        <v>2.57</v>
      </c>
      <c r="Y12" s="19">
        <v>2</v>
      </c>
      <c r="Z12" s="11">
        <f t="shared" si="1"/>
        <v>8</v>
      </c>
      <c r="AA12" s="32">
        <v>3</v>
      </c>
      <c r="AB12" s="11">
        <v>77</v>
      </c>
      <c r="AC12" s="32">
        <v>5</v>
      </c>
      <c r="AD12" s="30">
        <v>41</v>
      </c>
      <c r="AE12" s="65">
        <v>6</v>
      </c>
      <c r="AF12" s="66">
        <v>55</v>
      </c>
      <c r="AG12" s="65">
        <v>6</v>
      </c>
      <c r="AH12" s="11">
        <f t="shared" si="2"/>
        <v>12</v>
      </c>
      <c r="AI12" s="32">
        <v>6</v>
      </c>
      <c r="AJ12" s="26" t="s">
        <v>75</v>
      </c>
      <c r="AK12" s="19">
        <v>7</v>
      </c>
      <c r="AL12" s="53">
        <v>2.48</v>
      </c>
      <c r="AM12" s="19">
        <v>2</v>
      </c>
      <c r="AN12" s="11">
        <f t="shared" si="3"/>
        <v>9</v>
      </c>
      <c r="AO12" s="32">
        <v>3</v>
      </c>
      <c r="AP12" s="16">
        <v>293</v>
      </c>
      <c r="AQ12" s="27">
        <v>287</v>
      </c>
      <c r="AR12" s="29" t="s">
        <v>86</v>
      </c>
      <c r="AS12" s="30">
        <f t="shared" si="4"/>
        <v>852</v>
      </c>
      <c r="AT12" s="32">
        <v>4</v>
      </c>
      <c r="AU12" s="16">
        <v>231</v>
      </c>
      <c r="AV12" s="16">
        <v>371</v>
      </c>
      <c r="AW12" s="16">
        <v>274</v>
      </c>
      <c r="AX12" s="31">
        <f t="shared" si="5"/>
        <v>876</v>
      </c>
      <c r="AY12" s="32">
        <v>4</v>
      </c>
      <c r="AZ12" s="35">
        <v>288</v>
      </c>
      <c r="BA12" s="19">
        <v>4</v>
      </c>
      <c r="BB12" s="15" t="s">
        <v>103</v>
      </c>
      <c r="BC12" s="19">
        <v>5</v>
      </c>
      <c r="BD12" s="11">
        <v>381</v>
      </c>
      <c r="BE12" s="19">
        <v>5</v>
      </c>
      <c r="BF12" s="11">
        <f t="shared" si="6"/>
        <v>14</v>
      </c>
      <c r="BG12" s="32">
        <v>5</v>
      </c>
      <c r="BH12" s="16">
        <v>680.5</v>
      </c>
      <c r="BI12" s="19">
        <v>4</v>
      </c>
      <c r="BJ12" s="16">
        <v>561.21</v>
      </c>
      <c r="BK12" s="19">
        <v>5</v>
      </c>
      <c r="BL12" s="11">
        <v>125</v>
      </c>
      <c r="BM12" s="19">
        <v>7</v>
      </c>
      <c r="BN12" s="11">
        <f t="shared" si="7"/>
        <v>16</v>
      </c>
      <c r="BO12" s="32">
        <v>5</v>
      </c>
      <c r="BP12" s="41">
        <v>145</v>
      </c>
      <c r="BQ12" s="34" t="s">
        <v>203</v>
      </c>
      <c r="BR12" s="56">
        <v>2.29</v>
      </c>
      <c r="BS12" s="32">
        <v>3</v>
      </c>
      <c r="BT12" s="11">
        <v>66</v>
      </c>
      <c r="BU12" s="34" t="s">
        <v>54</v>
      </c>
      <c r="BV12" s="11">
        <v>90</v>
      </c>
      <c r="BW12" s="32">
        <v>8</v>
      </c>
      <c r="BX12" s="48">
        <v>74.5</v>
      </c>
      <c r="BY12" s="47">
        <v>4</v>
      </c>
    </row>
    <row r="13" spans="1:77" s="14" customFormat="1" ht="35.25" customHeight="1" x14ac:dyDescent="0.25">
      <c r="A13" s="11">
        <v>5</v>
      </c>
      <c r="B13" s="21">
        <v>377</v>
      </c>
      <c r="C13" s="37" t="s">
        <v>44</v>
      </c>
      <c r="D13" s="56">
        <v>44.27</v>
      </c>
      <c r="E13" s="19">
        <v>4</v>
      </c>
      <c r="F13" s="15" t="s">
        <v>136</v>
      </c>
      <c r="G13" s="19">
        <v>4</v>
      </c>
      <c r="H13" s="44" t="s">
        <v>151</v>
      </c>
      <c r="I13" s="19">
        <v>7</v>
      </c>
      <c r="J13" s="56">
        <v>5.17</v>
      </c>
      <c r="K13" s="19">
        <v>3</v>
      </c>
      <c r="L13" s="11">
        <f t="shared" si="0"/>
        <v>18</v>
      </c>
      <c r="M13" s="32">
        <v>5</v>
      </c>
      <c r="N13" s="55">
        <v>31.51</v>
      </c>
      <c r="O13" s="32">
        <v>6</v>
      </c>
      <c r="P13" s="28">
        <v>0.29166666666666669</v>
      </c>
      <c r="Q13" s="32">
        <v>4</v>
      </c>
      <c r="R13" s="11">
        <v>87</v>
      </c>
      <c r="S13" s="32">
        <v>5</v>
      </c>
      <c r="T13" s="11">
        <v>42</v>
      </c>
      <c r="U13" s="32">
        <v>6</v>
      </c>
      <c r="V13" s="26" t="s">
        <v>179</v>
      </c>
      <c r="W13" s="19">
        <v>4</v>
      </c>
      <c r="X13" s="53">
        <v>4.3499999999999996</v>
      </c>
      <c r="Y13" s="19">
        <v>8</v>
      </c>
      <c r="Z13" s="11">
        <f t="shared" si="1"/>
        <v>12</v>
      </c>
      <c r="AA13" s="32">
        <v>7</v>
      </c>
      <c r="AB13" s="11">
        <v>82</v>
      </c>
      <c r="AC13" s="32">
        <v>3</v>
      </c>
      <c r="AD13" s="30">
        <v>38</v>
      </c>
      <c r="AE13" s="65">
        <v>7</v>
      </c>
      <c r="AF13" s="66">
        <v>40</v>
      </c>
      <c r="AG13" s="65">
        <v>7</v>
      </c>
      <c r="AH13" s="11">
        <f t="shared" si="2"/>
        <v>14</v>
      </c>
      <c r="AI13" s="32">
        <v>7</v>
      </c>
      <c r="AJ13" s="26" t="s">
        <v>69</v>
      </c>
      <c r="AK13" s="19">
        <v>3</v>
      </c>
      <c r="AL13" s="53" t="s">
        <v>125</v>
      </c>
      <c r="AM13" s="19">
        <v>6</v>
      </c>
      <c r="AN13" s="11">
        <f t="shared" si="3"/>
        <v>9</v>
      </c>
      <c r="AO13" s="32">
        <v>5</v>
      </c>
      <c r="AP13" s="16">
        <v>268</v>
      </c>
      <c r="AQ13" s="27">
        <v>339</v>
      </c>
      <c r="AR13" s="29" t="s">
        <v>81</v>
      </c>
      <c r="AS13" s="30">
        <f t="shared" si="4"/>
        <v>871</v>
      </c>
      <c r="AT13" s="32">
        <v>3</v>
      </c>
      <c r="AU13" s="16">
        <v>187</v>
      </c>
      <c r="AV13" s="16">
        <v>332</v>
      </c>
      <c r="AW13" s="16">
        <v>318</v>
      </c>
      <c r="AX13" s="31">
        <f t="shared" si="5"/>
        <v>837</v>
      </c>
      <c r="AY13" s="32">
        <v>5</v>
      </c>
      <c r="AZ13" s="35">
        <v>254</v>
      </c>
      <c r="BA13" s="19">
        <v>6</v>
      </c>
      <c r="BB13" s="15" t="s">
        <v>98</v>
      </c>
      <c r="BC13" s="19">
        <v>4</v>
      </c>
      <c r="BD13" s="11">
        <v>405</v>
      </c>
      <c r="BE13" s="19">
        <v>3</v>
      </c>
      <c r="BF13" s="11">
        <f t="shared" si="6"/>
        <v>13</v>
      </c>
      <c r="BG13" s="32">
        <v>4</v>
      </c>
      <c r="BH13" s="16">
        <v>722.3</v>
      </c>
      <c r="BI13" s="19">
        <v>6</v>
      </c>
      <c r="BJ13" s="16">
        <v>404.01</v>
      </c>
      <c r="BK13" s="19">
        <v>4</v>
      </c>
      <c r="BL13" s="11">
        <v>168</v>
      </c>
      <c r="BM13" s="19">
        <v>4</v>
      </c>
      <c r="BN13" s="11">
        <f t="shared" si="7"/>
        <v>14</v>
      </c>
      <c r="BO13" s="32">
        <v>4</v>
      </c>
      <c r="BP13" s="41">
        <v>154</v>
      </c>
      <c r="BQ13" s="32">
        <v>4</v>
      </c>
      <c r="BR13" s="56">
        <v>2.56</v>
      </c>
      <c r="BS13" s="67">
        <v>4</v>
      </c>
      <c r="BT13" s="11">
        <v>61</v>
      </c>
      <c r="BU13" s="32">
        <v>7</v>
      </c>
      <c r="BV13" s="11">
        <v>196</v>
      </c>
      <c r="BW13" s="32">
        <v>5</v>
      </c>
      <c r="BX13" s="49">
        <v>84</v>
      </c>
      <c r="BY13" s="47">
        <v>5</v>
      </c>
    </row>
    <row r="14" spans="1:77" s="14" customFormat="1" ht="35.25" customHeight="1" x14ac:dyDescent="0.25">
      <c r="A14" s="11">
        <v>6</v>
      </c>
      <c r="B14" s="69">
        <v>249</v>
      </c>
      <c r="C14" s="37" t="s">
        <v>45</v>
      </c>
      <c r="D14" s="56">
        <v>45.97</v>
      </c>
      <c r="E14" s="19">
        <v>5</v>
      </c>
      <c r="F14" s="15" t="s">
        <v>137</v>
      </c>
      <c r="G14" s="19">
        <v>6</v>
      </c>
      <c r="H14" s="44" t="s">
        <v>152</v>
      </c>
      <c r="I14" s="19">
        <v>3</v>
      </c>
      <c r="J14" s="56">
        <v>7.2</v>
      </c>
      <c r="K14" s="19">
        <v>7</v>
      </c>
      <c r="L14" s="11">
        <f t="shared" si="0"/>
        <v>21</v>
      </c>
      <c r="M14" s="32">
        <v>6</v>
      </c>
      <c r="N14" s="55">
        <v>23.07</v>
      </c>
      <c r="O14" s="32">
        <v>5</v>
      </c>
      <c r="P14" s="28">
        <v>0.34583333333333338</v>
      </c>
      <c r="Q14" s="32">
        <v>6</v>
      </c>
      <c r="R14" s="11">
        <v>86</v>
      </c>
      <c r="S14" s="32">
        <v>6</v>
      </c>
      <c r="T14" s="11">
        <v>49</v>
      </c>
      <c r="U14" s="32">
        <v>5</v>
      </c>
      <c r="V14" s="26" t="s">
        <v>180</v>
      </c>
      <c r="W14" s="19">
        <v>7</v>
      </c>
      <c r="X14" s="53">
        <v>3.18</v>
      </c>
      <c r="Y14" s="19">
        <v>4</v>
      </c>
      <c r="Z14" s="11">
        <f t="shared" si="1"/>
        <v>11</v>
      </c>
      <c r="AA14" s="32">
        <v>6</v>
      </c>
      <c r="AB14" s="11">
        <v>73</v>
      </c>
      <c r="AC14" s="32">
        <v>6</v>
      </c>
      <c r="AD14" s="30">
        <v>63</v>
      </c>
      <c r="AE14" s="65">
        <v>3</v>
      </c>
      <c r="AF14" s="66">
        <v>159</v>
      </c>
      <c r="AG14" s="65">
        <v>4</v>
      </c>
      <c r="AH14" s="11">
        <f t="shared" si="2"/>
        <v>7</v>
      </c>
      <c r="AI14" s="32">
        <v>3</v>
      </c>
      <c r="AJ14" s="26" t="s">
        <v>70</v>
      </c>
      <c r="AK14" s="19">
        <v>5</v>
      </c>
      <c r="AL14" s="53" t="s">
        <v>126</v>
      </c>
      <c r="AM14" s="19">
        <v>9</v>
      </c>
      <c r="AN14" s="11">
        <f t="shared" si="3"/>
        <v>14</v>
      </c>
      <c r="AO14" s="32">
        <v>8</v>
      </c>
      <c r="AP14" s="16">
        <v>329</v>
      </c>
      <c r="AQ14" s="27">
        <v>246</v>
      </c>
      <c r="AR14" s="29" t="s">
        <v>82</v>
      </c>
      <c r="AS14" s="30">
        <f t="shared" si="4"/>
        <v>775</v>
      </c>
      <c r="AT14" s="32">
        <v>6</v>
      </c>
      <c r="AU14" s="16">
        <v>205</v>
      </c>
      <c r="AV14" s="16">
        <v>114</v>
      </c>
      <c r="AW14" s="16">
        <v>402</v>
      </c>
      <c r="AX14" s="31">
        <f t="shared" si="5"/>
        <v>721</v>
      </c>
      <c r="AY14" s="32">
        <v>8</v>
      </c>
      <c r="AZ14" s="35">
        <v>308</v>
      </c>
      <c r="BA14" s="38" t="s">
        <v>111</v>
      </c>
      <c r="BB14" s="15" t="s">
        <v>99</v>
      </c>
      <c r="BC14" s="19">
        <v>3</v>
      </c>
      <c r="BD14" s="11">
        <v>341</v>
      </c>
      <c r="BE14" s="19">
        <v>8</v>
      </c>
      <c r="BF14" s="11">
        <f t="shared" si="6"/>
        <v>13</v>
      </c>
      <c r="BG14" s="32">
        <v>3</v>
      </c>
      <c r="BH14" s="16">
        <v>721.9</v>
      </c>
      <c r="BI14" s="19">
        <v>5</v>
      </c>
      <c r="BJ14" s="16">
        <v>678.02</v>
      </c>
      <c r="BK14" s="19">
        <v>6</v>
      </c>
      <c r="BL14" s="11">
        <v>91</v>
      </c>
      <c r="BM14" s="19">
        <v>9</v>
      </c>
      <c r="BN14" s="11">
        <f t="shared" si="7"/>
        <v>20</v>
      </c>
      <c r="BO14" s="32">
        <v>7</v>
      </c>
      <c r="BP14" s="41">
        <v>143</v>
      </c>
      <c r="BQ14" s="34" t="s">
        <v>204</v>
      </c>
      <c r="BR14" s="56">
        <v>3.46</v>
      </c>
      <c r="BS14" s="32">
        <v>6</v>
      </c>
      <c r="BT14" s="11">
        <v>66</v>
      </c>
      <c r="BU14" s="34" t="s">
        <v>54</v>
      </c>
      <c r="BV14" s="11">
        <v>184</v>
      </c>
      <c r="BW14" s="32">
        <v>6</v>
      </c>
      <c r="BX14" s="48">
        <v>96.5</v>
      </c>
      <c r="BY14" s="47">
        <v>6</v>
      </c>
    </row>
    <row r="15" spans="1:77" s="14" customFormat="1" ht="35.25" customHeight="1" x14ac:dyDescent="0.25">
      <c r="A15" s="11">
        <v>7</v>
      </c>
      <c r="B15" s="21">
        <v>551</v>
      </c>
      <c r="C15" s="37" t="s">
        <v>46</v>
      </c>
      <c r="D15" s="56">
        <v>66.66</v>
      </c>
      <c r="E15" s="19">
        <v>7</v>
      </c>
      <c r="F15" s="15" t="s">
        <v>139</v>
      </c>
      <c r="G15" s="19">
        <v>7</v>
      </c>
      <c r="H15" s="44" t="s">
        <v>154</v>
      </c>
      <c r="I15" s="19">
        <v>5</v>
      </c>
      <c r="J15" s="56">
        <v>7.17</v>
      </c>
      <c r="K15" s="19">
        <v>6</v>
      </c>
      <c r="L15" s="11">
        <f t="shared" si="0"/>
        <v>25</v>
      </c>
      <c r="M15" s="32">
        <v>7</v>
      </c>
      <c r="N15" s="55">
        <v>19.059999999999999</v>
      </c>
      <c r="O15" s="32">
        <v>8</v>
      </c>
      <c r="P15" s="25" t="s">
        <v>55</v>
      </c>
      <c r="Q15" s="32">
        <v>7</v>
      </c>
      <c r="R15" s="11">
        <v>80</v>
      </c>
      <c r="S15" s="32">
        <v>7</v>
      </c>
      <c r="T15" s="11">
        <v>54</v>
      </c>
      <c r="U15" s="32">
        <v>3</v>
      </c>
      <c r="V15" s="26" t="s">
        <v>182</v>
      </c>
      <c r="W15" s="19">
        <v>5</v>
      </c>
      <c r="X15" s="53">
        <v>3.31</v>
      </c>
      <c r="Y15" s="19">
        <v>5</v>
      </c>
      <c r="Z15" s="11">
        <f t="shared" si="1"/>
        <v>10</v>
      </c>
      <c r="AA15" s="32">
        <v>4</v>
      </c>
      <c r="AB15" s="11">
        <v>67</v>
      </c>
      <c r="AC15" s="32">
        <v>7</v>
      </c>
      <c r="AD15" s="30">
        <v>44</v>
      </c>
      <c r="AE15" s="65">
        <v>5</v>
      </c>
      <c r="AF15" s="66">
        <v>176</v>
      </c>
      <c r="AG15" s="65">
        <v>3</v>
      </c>
      <c r="AH15" s="11">
        <f t="shared" si="2"/>
        <v>8</v>
      </c>
      <c r="AI15" s="32">
        <v>4</v>
      </c>
      <c r="AJ15" s="26" t="s">
        <v>72</v>
      </c>
      <c r="AK15" s="19">
        <v>8</v>
      </c>
      <c r="AL15" s="53" t="s">
        <v>127</v>
      </c>
      <c r="AM15" s="19">
        <v>8</v>
      </c>
      <c r="AN15" s="11">
        <f t="shared" si="3"/>
        <v>16</v>
      </c>
      <c r="AO15" s="32">
        <v>9</v>
      </c>
      <c r="AP15" s="16">
        <v>326</v>
      </c>
      <c r="AQ15" s="27">
        <v>180</v>
      </c>
      <c r="AR15" s="29" t="s">
        <v>84</v>
      </c>
      <c r="AS15" s="30">
        <f t="shared" si="4"/>
        <v>771</v>
      </c>
      <c r="AT15" s="32">
        <v>7</v>
      </c>
      <c r="AU15" s="16">
        <v>185</v>
      </c>
      <c r="AV15" s="16">
        <v>346</v>
      </c>
      <c r="AW15" s="16">
        <v>268</v>
      </c>
      <c r="AX15" s="31">
        <f t="shared" si="5"/>
        <v>799</v>
      </c>
      <c r="AY15" s="32">
        <v>6</v>
      </c>
      <c r="AZ15" s="35">
        <v>267</v>
      </c>
      <c r="BA15" s="19">
        <v>5</v>
      </c>
      <c r="BB15" s="15" t="s">
        <v>100</v>
      </c>
      <c r="BC15" s="19">
        <v>6</v>
      </c>
      <c r="BD15" s="11">
        <v>399</v>
      </c>
      <c r="BE15" s="19">
        <v>4</v>
      </c>
      <c r="BF15" s="11">
        <f t="shared" si="6"/>
        <v>15</v>
      </c>
      <c r="BG15" s="32">
        <v>6</v>
      </c>
      <c r="BH15" s="16">
        <v>768.5</v>
      </c>
      <c r="BI15" s="19">
        <v>7</v>
      </c>
      <c r="BJ15" s="16">
        <v>1147.7</v>
      </c>
      <c r="BK15" s="19">
        <v>8</v>
      </c>
      <c r="BL15" s="11">
        <v>157</v>
      </c>
      <c r="BM15" s="19">
        <v>5</v>
      </c>
      <c r="BN15" s="11">
        <f t="shared" si="7"/>
        <v>20</v>
      </c>
      <c r="BO15" s="32">
        <v>6</v>
      </c>
      <c r="BP15" s="41">
        <v>131</v>
      </c>
      <c r="BQ15" s="32">
        <v>8</v>
      </c>
      <c r="BR15" s="56">
        <v>5.47</v>
      </c>
      <c r="BS15" s="32">
        <v>9</v>
      </c>
      <c r="BT15" s="11">
        <v>62</v>
      </c>
      <c r="BU15" s="32">
        <v>6</v>
      </c>
      <c r="BV15" s="11">
        <v>226</v>
      </c>
      <c r="BW15" s="32">
        <v>3</v>
      </c>
      <c r="BX15" s="49">
        <v>107</v>
      </c>
      <c r="BY15" s="47">
        <v>7</v>
      </c>
    </row>
    <row r="16" spans="1:77" s="14" customFormat="1" ht="35.25" customHeight="1" x14ac:dyDescent="0.25">
      <c r="A16" s="11">
        <v>8</v>
      </c>
      <c r="B16" s="21">
        <v>269</v>
      </c>
      <c r="C16" s="37" t="s">
        <v>48</v>
      </c>
      <c r="D16" s="56">
        <v>101.58</v>
      </c>
      <c r="E16" s="19">
        <v>8</v>
      </c>
      <c r="F16" s="15" t="s">
        <v>140</v>
      </c>
      <c r="G16" s="19">
        <v>8</v>
      </c>
      <c r="H16" s="44" t="s">
        <v>156</v>
      </c>
      <c r="I16" s="19">
        <v>8</v>
      </c>
      <c r="J16" s="56">
        <v>8.51</v>
      </c>
      <c r="K16" s="19">
        <v>8</v>
      </c>
      <c r="L16" s="11">
        <f t="shared" si="0"/>
        <v>32</v>
      </c>
      <c r="M16" s="32">
        <v>8</v>
      </c>
      <c r="N16" s="55">
        <v>37.32</v>
      </c>
      <c r="O16" s="32">
        <v>7</v>
      </c>
      <c r="P16" s="25" t="s">
        <v>57</v>
      </c>
      <c r="Q16" s="32">
        <v>9</v>
      </c>
      <c r="R16" s="11">
        <v>66</v>
      </c>
      <c r="S16" s="32">
        <v>9</v>
      </c>
      <c r="T16" s="11">
        <v>31</v>
      </c>
      <c r="U16" s="32">
        <v>7</v>
      </c>
      <c r="V16" s="26" t="s">
        <v>184</v>
      </c>
      <c r="W16" s="19">
        <v>8</v>
      </c>
      <c r="X16" s="53">
        <v>3.34</v>
      </c>
      <c r="Y16" s="19">
        <v>6</v>
      </c>
      <c r="Z16" s="11">
        <f t="shared" si="1"/>
        <v>14</v>
      </c>
      <c r="AA16" s="32">
        <v>8</v>
      </c>
      <c r="AB16" s="11">
        <v>46</v>
      </c>
      <c r="AC16" s="32">
        <v>9</v>
      </c>
      <c r="AD16" s="30">
        <v>37</v>
      </c>
      <c r="AE16" s="65">
        <v>8</v>
      </c>
      <c r="AF16" s="66">
        <v>33</v>
      </c>
      <c r="AG16" s="65">
        <v>8</v>
      </c>
      <c r="AH16" s="11">
        <f t="shared" si="2"/>
        <v>16</v>
      </c>
      <c r="AI16" s="32">
        <v>8</v>
      </c>
      <c r="AJ16" s="26" t="s">
        <v>74</v>
      </c>
      <c r="AK16" s="19">
        <v>4</v>
      </c>
      <c r="AL16" s="53" t="s">
        <v>128</v>
      </c>
      <c r="AM16" s="19">
        <v>7</v>
      </c>
      <c r="AN16" s="11">
        <f t="shared" si="3"/>
        <v>11</v>
      </c>
      <c r="AO16" s="32">
        <v>6</v>
      </c>
      <c r="AP16" s="16">
        <v>160</v>
      </c>
      <c r="AQ16" s="27">
        <v>181</v>
      </c>
      <c r="AR16" s="29" t="s">
        <v>84</v>
      </c>
      <c r="AS16" s="30">
        <f t="shared" si="4"/>
        <v>606</v>
      </c>
      <c r="AT16" s="32">
        <v>8</v>
      </c>
      <c r="AU16" s="16">
        <v>194</v>
      </c>
      <c r="AV16" s="16">
        <v>214</v>
      </c>
      <c r="AW16" s="16">
        <v>316</v>
      </c>
      <c r="AX16" s="31">
        <f t="shared" si="5"/>
        <v>724</v>
      </c>
      <c r="AY16" s="32">
        <v>7</v>
      </c>
      <c r="AZ16" s="35">
        <v>202</v>
      </c>
      <c r="BA16" s="19">
        <v>8</v>
      </c>
      <c r="BB16" s="15" t="s">
        <v>102</v>
      </c>
      <c r="BC16" s="19">
        <v>8</v>
      </c>
      <c r="BD16" s="11">
        <v>336</v>
      </c>
      <c r="BE16" s="19">
        <v>9</v>
      </c>
      <c r="BF16" s="11">
        <f t="shared" si="6"/>
        <v>25</v>
      </c>
      <c r="BG16" s="32">
        <v>9</v>
      </c>
      <c r="BH16" s="16">
        <v>897.2</v>
      </c>
      <c r="BI16" s="19">
        <v>8</v>
      </c>
      <c r="BJ16" s="16">
        <v>836.61</v>
      </c>
      <c r="BK16" s="19">
        <v>7</v>
      </c>
      <c r="BL16" s="11">
        <v>139</v>
      </c>
      <c r="BM16" s="19">
        <v>6</v>
      </c>
      <c r="BN16" s="11">
        <f t="shared" si="7"/>
        <v>21</v>
      </c>
      <c r="BO16" s="32">
        <v>8</v>
      </c>
      <c r="BP16" s="41">
        <v>102</v>
      </c>
      <c r="BQ16" s="32">
        <v>9</v>
      </c>
      <c r="BR16" s="56">
        <v>5.12</v>
      </c>
      <c r="BS16" s="32">
        <v>8</v>
      </c>
      <c r="BT16" s="11">
        <v>63</v>
      </c>
      <c r="BU16" s="32">
        <v>5</v>
      </c>
      <c r="BV16" s="11">
        <v>123</v>
      </c>
      <c r="BW16" s="32">
        <v>7</v>
      </c>
      <c r="BX16" s="49">
        <v>132</v>
      </c>
      <c r="BY16" s="47">
        <v>8</v>
      </c>
    </row>
    <row r="17" spans="1:77" s="14" customFormat="1" ht="35.25" customHeight="1" x14ac:dyDescent="0.25">
      <c r="A17" s="11">
        <v>9</v>
      </c>
      <c r="B17" s="21">
        <v>585</v>
      </c>
      <c r="C17" s="37" t="s">
        <v>47</v>
      </c>
      <c r="D17" s="56">
        <v>120.51</v>
      </c>
      <c r="E17" s="19">
        <v>9</v>
      </c>
      <c r="F17" s="15" t="s">
        <v>141</v>
      </c>
      <c r="G17" s="19">
        <v>9</v>
      </c>
      <c r="H17" s="44" t="s">
        <v>155</v>
      </c>
      <c r="I17" s="19">
        <v>9</v>
      </c>
      <c r="J17" s="56">
        <v>9.15</v>
      </c>
      <c r="K17" s="19">
        <v>9</v>
      </c>
      <c r="L17" s="11">
        <f t="shared" si="0"/>
        <v>36</v>
      </c>
      <c r="M17" s="32">
        <v>9</v>
      </c>
      <c r="N17" s="55">
        <v>38.01</v>
      </c>
      <c r="O17" s="32">
        <v>9</v>
      </c>
      <c r="P17" s="25" t="s">
        <v>56</v>
      </c>
      <c r="Q17" s="32">
        <v>8</v>
      </c>
      <c r="R17" s="11">
        <v>74</v>
      </c>
      <c r="S17" s="32">
        <v>8</v>
      </c>
      <c r="T17" s="11">
        <v>24</v>
      </c>
      <c r="U17" s="32">
        <v>9</v>
      </c>
      <c r="V17" s="26" t="s">
        <v>183</v>
      </c>
      <c r="W17" s="19">
        <v>9</v>
      </c>
      <c r="X17" s="53">
        <v>4.47</v>
      </c>
      <c r="Y17" s="19">
        <v>9</v>
      </c>
      <c r="Z17" s="11">
        <f t="shared" si="1"/>
        <v>18</v>
      </c>
      <c r="AA17" s="32">
        <v>9</v>
      </c>
      <c r="AB17" s="11">
        <v>67</v>
      </c>
      <c r="AC17" s="32">
        <v>8</v>
      </c>
      <c r="AD17" s="30">
        <v>0</v>
      </c>
      <c r="AE17" s="65">
        <v>9</v>
      </c>
      <c r="AF17" s="66">
        <v>0</v>
      </c>
      <c r="AG17" s="65">
        <v>9</v>
      </c>
      <c r="AH17" s="11">
        <f t="shared" si="2"/>
        <v>18</v>
      </c>
      <c r="AI17" s="32">
        <v>9</v>
      </c>
      <c r="AJ17" s="26" t="s">
        <v>73</v>
      </c>
      <c r="AK17" s="19">
        <v>9</v>
      </c>
      <c r="AL17" s="53">
        <v>4.1500000000000004</v>
      </c>
      <c r="AM17" s="19">
        <v>4</v>
      </c>
      <c r="AN17" s="11">
        <f t="shared" si="3"/>
        <v>13</v>
      </c>
      <c r="AO17" s="32">
        <v>7</v>
      </c>
      <c r="AP17" s="16">
        <v>212</v>
      </c>
      <c r="AQ17" s="27">
        <v>78</v>
      </c>
      <c r="AR17" s="29" t="s">
        <v>85</v>
      </c>
      <c r="AS17" s="30">
        <f t="shared" si="4"/>
        <v>375</v>
      </c>
      <c r="AT17" s="32">
        <v>9</v>
      </c>
      <c r="AU17" s="16">
        <v>198</v>
      </c>
      <c r="AV17" s="16">
        <v>169</v>
      </c>
      <c r="AW17" s="16">
        <v>119</v>
      </c>
      <c r="AX17" s="31">
        <f t="shared" si="5"/>
        <v>486</v>
      </c>
      <c r="AY17" s="32">
        <v>9</v>
      </c>
      <c r="AZ17" s="35">
        <v>228</v>
      </c>
      <c r="BA17" s="19">
        <v>7</v>
      </c>
      <c r="BB17" s="15" t="s">
        <v>101</v>
      </c>
      <c r="BC17" s="19">
        <v>7</v>
      </c>
      <c r="BD17" s="11">
        <v>343</v>
      </c>
      <c r="BE17" s="19">
        <v>7</v>
      </c>
      <c r="BF17" s="11">
        <f t="shared" si="6"/>
        <v>21</v>
      </c>
      <c r="BG17" s="32">
        <v>7</v>
      </c>
      <c r="BH17" s="16">
        <v>908</v>
      </c>
      <c r="BI17" s="19">
        <v>9</v>
      </c>
      <c r="BJ17" s="16">
        <v>2115.2199999999998</v>
      </c>
      <c r="BK17" s="19">
        <v>9</v>
      </c>
      <c r="BL17" s="11">
        <v>92</v>
      </c>
      <c r="BM17" s="19">
        <v>8</v>
      </c>
      <c r="BN17" s="11">
        <f t="shared" si="7"/>
        <v>26</v>
      </c>
      <c r="BO17" s="32">
        <v>9</v>
      </c>
      <c r="BP17" s="41">
        <v>116</v>
      </c>
      <c r="BQ17" s="32">
        <v>7</v>
      </c>
      <c r="BR17" s="56">
        <v>4.05</v>
      </c>
      <c r="BS17" s="32">
        <v>7</v>
      </c>
      <c r="BT17" s="11">
        <v>31</v>
      </c>
      <c r="BU17" s="32">
        <v>9</v>
      </c>
      <c r="BV17" s="11">
        <v>70</v>
      </c>
      <c r="BW17" s="32">
        <v>9</v>
      </c>
      <c r="BX17" s="49">
        <v>142</v>
      </c>
      <c r="BY17" s="47">
        <v>9</v>
      </c>
    </row>
    <row r="19" spans="1:77" x14ac:dyDescent="0.25">
      <c r="A19" s="91" t="s">
        <v>16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6.25" customHeight="1" x14ac:dyDescent="0.25">
      <c r="A20" s="91" t="s">
        <v>15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</sheetData>
  <sortState ref="B9:BY17">
    <sortCondition ref="BX9:BX17"/>
  </sortState>
  <mergeCells count="60">
    <mergeCell ref="BR6:BS7"/>
    <mergeCell ref="A1:BY3"/>
    <mergeCell ref="A4:BY4"/>
    <mergeCell ref="A5:Q5"/>
    <mergeCell ref="AT5:BY5"/>
    <mergeCell ref="A6:A8"/>
    <mergeCell ref="B6:B8"/>
    <mergeCell ref="C6:C8"/>
    <mergeCell ref="P6:Q7"/>
    <mergeCell ref="R6:S7"/>
    <mergeCell ref="T6:U7"/>
    <mergeCell ref="AZ6:BG6"/>
    <mergeCell ref="AZ7:BA7"/>
    <mergeCell ref="BB7:BC7"/>
    <mergeCell ref="BD7:BE7"/>
    <mergeCell ref="BF7:BF8"/>
    <mergeCell ref="AJ7:AK7"/>
    <mergeCell ref="AL7:AM7"/>
    <mergeCell ref="AN7:AN8"/>
    <mergeCell ref="AO7:AO8"/>
    <mergeCell ref="BP6:BQ7"/>
    <mergeCell ref="BG7:BG8"/>
    <mergeCell ref="A19:BY19"/>
    <mergeCell ref="A20:BY20"/>
    <mergeCell ref="BL7:BM7"/>
    <mergeCell ref="BJ7:BK7"/>
    <mergeCell ref="BH7:BI7"/>
    <mergeCell ref="AS7:AS8"/>
    <mergeCell ref="AT7:AT8"/>
    <mergeCell ref="AX7:AX8"/>
    <mergeCell ref="AY7:AY8"/>
    <mergeCell ref="BN7:BN8"/>
    <mergeCell ref="BO7:BO8"/>
    <mergeCell ref="BV6:BW7"/>
    <mergeCell ref="AJ6:AO6"/>
    <mergeCell ref="AP6:AT6"/>
    <mergeCell ref="AU6:AY6"/>
    <mergeCell ref="BH6:BO6"/>
    <mergeCell ref="BX6:BX8"/>
    <mergeCell ref="BY6:BY8"/>
    <mergeCell ref="D6:M6"/>
    <mergeCell ref="D7:E7"/>
    <mergeCell ref="F7:G7"/>
    <mergeCell ref="J7:K7"/>
    <mergeCell ref="L7:L8"/>
    <mergeCell ref="M7:M8"/>
    <mergeCell ref="H7:I7"/>
    <mergeCell ref="N6:O7"/>
    <mergeCell ref="V6:AA6"/>
    <mergeCell ref="V7:W7"/>
    <mergeCell ref="X7:Y7"/>
    <mergeCell ref="Z7:Z8"/>
    <mergeCell ref="AA7:AA8"/>
    <mergeCell ref="BT6:BU7"/>
    <mergeCell ref="AB6:AC7"/>
    <mergeCell ref="AD6:AI6"/>
    <mergeCell ref="AD7:AE7"/>
    <mergeCell ref="AF7:AG7"/>
    <mergeCell ref="AH7:AH8"/>
    <mergeCell ref="AI7:AI8"/>
  </mergeCells>
  <pageMargins left="0.11811023622047245" right="0.11811023622047245" top="0.43307086614173229" bottom="0.27559055118110237" header="0.31496062992125984" footer="0.31496062992125984"/>
  <pageSetup paperSize="9" scale="44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"/>
  <sheetViews>
    <sheetView zoomScale="53" zoomScaleNormal="53" workbookViewId="0">
      <selection activeCell="P43" sqref="P43"/>
    </sheetView>
  </sheetViews>
  <sheetFormatPr defaultRowHeight="15" x14ac:dyDescent="0.25"/>
  <cols>
    <col min="1" max="1" width="3.85546875" style="1" bestFit="1" customWidth="1"/>
    <col min="2" max="2" width="5" style="1" bestFit="1" customWidth="1"/>
    <col min="3" max="3" width="15.28515625" style="1" bestFit="1" customWidth="1"/>
    <col min="4" max="4" width="4.85546875" style="1" bestFit="1" customWidth="1"/>
    <col min="5" max="5" width="3" style="1" bestFit="1" customWidth="1"/>
    <col min="6" max="6" width="6.140625" style="1" bestFit="1" customWidth="1"/>
    <col min="7" max="7" width="3" style="1" bestFit="1" customWidth="1"/>
    <col min="8" max="8" width="6.140625" style="1" bestFit="1" customWidth="1"/>
    <col min="9" max="9" width="3" style="1" bestFit="1" customWidth="1"/>
    <col min="10" max="10" width="4" style="1" bestFit="1" customWidth="1"/>
    <col min="11" max="11" width="3" style="1" bestFit="1" customWidth="1"/>
    <col min="12" max="13" width="3.85546875" style="1" bestFit="1" customWidth="1"/>
    <col min="14" max="14" width="5.42578125" style="6" bestFit="1" customWidth="1"/>
    <col min="15" max="15" width="3" style="1" bestFit="1" customWidth="1"/>
    <col min="16" max="16" width="4.42578125" style="1" bestFit="1" customWidth="1"/>
    <col min="17" max="17" width="3" style="1" bestFit="1" customWidth="1"/>
    <col min="18" max="18" width="3.42578125" style="1" bestFit="1" customWidth="1"/>
    <col min="19" max="19" width="3" style="1" bestFit="1" customWidth="1"/>
    <col min="20" max="20" width="6.7109375" style="1" bestFit="1" customWidth="1"/>
    <col min="21" max="21" width="3" style="1" bestFit="1" customWidth="1"/>
    <col min="22" max="22" width="4" style="1" bestFit="1" customWidth="1"/>
    <col min="23" max="23" width="3" style="1" bestFit="1" customWidth="1"/>
    <col min="24" max="24" width="4" style="1" bestFit="1" customWidth="1"/>
    <col min="25" max="25" width="3" style="1" bestFit="1" customWidth="1"/>
    <col min="26" max="27" width="3.85546875" style="1" bestFit="1" customWidth="1"/>
    <col min="28" max="28" width="3.5703125" style="1" bestFit="1" customWidth="1"/>
    <col min="29" max="29" width="3" style="1" bestFit="1" customWidth="1"/>
    <col min="30" max="30" width="4" style="1" bestFit="1" customWidth="1"/>
    <col min="31" max="31" width="3" style="1" bestFit="1" customWidth="1"/>
    <col min="32" max="33" width="3.85546875" style="1" bestFit="1" customWidth="1"/>
    <col min="34" max="34" width="3.42578125" style="1" bestFit="1" customWidth="1"/>
    <col min="35" max="37" width="3" style="1" bestFit="1" customWidth="1"/>
    <col min="38" max="38" width="3.5703125" style="1" bestFit="1" customWidth="1"/>
    <col min="39" max="39" width="3" style="1" bestFit="1" customWidth="1"/>
    <col min="40" max="41" width="3.85546875" style="1" bestFit="1" customWidth="1"/>
    <col min="42" max="42" width="3.5703125" style="1" bestFit="1" customWidth="1"/>
    <col min="43" max="43" width="5.140625" style="1" bestFit="1" customWidth="1"/>
    <col min="44" max="44" width="7.28515625" style="7" bestFit="1" customWidth="1"/>
    <col min="45" max="45" width="4.42578125" style="1" bestFit="1" customWidth="1"/>
    <col min="46" max="46" width="3.85546875" style="1" bestFit="1" customWidth="1"/>
    <col min="47" max="47" width="5.140625" style="1" bestFit="1" customWidth="1"/>
    <col min="48" max="48" width="3.5703125" style="1" bestFit="1" customWidth="1"/>
    <col min="49" max="49" width="7.28515625" style="1" bestFit="1" customWidth="1"/>
    <col min="50" max="50" width="4.42578125" style="1" bestFit="1" customWidth="1"/>
    <col min="51" max="51" width="3.85546875" style="1" bestFit="1" customWidth="1"/>
    <col min="52" max="52" width="3.5703125" style="1" bestFit="1" customWidth="1"/>
    <col min="53" max="53" width="3" style="1" bestFit="1" customWidth="1"/>
    <col min="54" max="54" width="6.140625" style="1" bestFit="1" customWidth="1"/>
    <col min="55" max="55" width="3" style="1" bestFit="1" customWidth="1"/>
    <col min="56" max="56" width="4.42578125" style="1" bestFit="1" customWidth="1"/>
    <col min="57" max="57" width="3" style="1" bestFit="1" customWidth="1"/>
    <col min="58" max="59" width="3.85546875" style="1" bestFit="1" customWidth="1"/>
    <col min="60" max="60" width="5.28515625" style="1" bestFit="1" customWidth="1"/>
    <col min="61" max="61" width="3" style="1" bestFit="1" customWidth="1"/>
    <col min="62" max="62" width="6.140625" style="1" bestFit="1" customWidth="1"/>
    <col min="63" max="63" width="3" style="1" bestFit="1" customWidth="1"/>
    <col min="64" max="64" width="4.42578125" style="1" bestFit="1" customWidth="1"/>
    <col min="65" max="65" width="3" style="1" bestFit="1" customWidth="1"/>
    <col min="66" max="67" width="3.85546875" style="1" bestFit="1" customWidth="1"/>
    <col min="68" max="68" width="4" style="1" bestFit="1" customWidth="1"/>
    <col min="69" max="69" width="3" style="1" bestFit="1" customWidth="1"/>
    <col min="70" max="70" width="4" style="1" bestFit="1" customWidth="1"/>
    <col min="71" max="71" width="3" style="1" bestFit="1" customWidth="1"/>
    <col min="72" max="72" width="3.42578125" style="1" bestFit="1" customWidth="1"/>
    <col min="73" max="73" width="3" style="1" bestFit="1" customWidth="1"/>
    <col min="74" max="74" width="4.42578125" style="1" bestFit="1" customWidth="1"/>
    <col min="75" max="75" width="3" style="1" bestFit="1" customWidth="1"/>
    <col min="76" max="76" width="6.7109375" style="1" bestFit="1" customWidth="1"/>
    <col min="77" max="77" width="9.5703125" style="1" bestFit="1" customWidth="1"/>
    <col min="78" max="16384" width="9.140625" style="1"/>
  </cols>
  <sheetData>
    <row r="1" spans="1:77" ht="18.75" customHeight="1" x14ac:dyDescent="0.25">
      <c r="A1" s="93" t="s">
        <v>212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</row>
    <row r="2" spans="1:77" ht="15.75" customHeight="1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</row>
    <row r="3" spans="1:77" ht="1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</row>
    <row r="4" spans="1:77" ht="27" customHeight="1" x14ac:dyDescent="0.25">
      <c r="A4" s="92" t="s">
        <v>110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</row>
    <row r="5" spans="1:77" x14ac:dyDescent="0.25">
      <c r="A5" s="94" t="s">
        <v>210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42"/>
      <c r="S5" s="42"/>
      <c r="T5" s="2"/>
      <c r="U5" s="2"/>
      <c r="V5" s="2"/>
      <c r="W5" s="2"/>
      <c r="X5" s="2"/>
      <c r="Y5" s="2"/>
      <c r="Z5" s="2"/>
      <c r="AA5" s="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2"/>
      <c r="AQ5" s="2"/>
      <c r="AR5" s="3"/>
      <c r="AS5" s="4"/>
      <c r="AT5" s="95" t="s">
        <v>211</v>
      </c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</row>
    <row r="6" spans="1:77" ht="50.25" customHeight="1" x14ac:dyDescent="0.25">
      <c r="A6" s="85" t="s">
        <v>0</v>
      </c>
      <c r="B6" s="85" t="s">
        <v>1</v>
      </c>
      <c r="C6" s="96" t="s">
        <v>32</v>
      </c>
      <c r="D6" s="72" t="s">
        <v>131</v>
      </c>
      <c r="E6" s="72"/>
      <c r="F6" s="72"/>
      <c r="G6" s="72"/>
      <c r="H6" s="72"/>
      <c r="I6" s="72"/>
      <c r="J6" s="72"/>
      <c r="K6" s="72"/>
      <c r="L6" s="72"/>
      <c r="M6" s="72"/>
      <c r="N6" s="72" t="s">
        <v>6</v>
      </c>
      <c r="O6" s="72"/>
      <c r="P6" s="72" t="s">
        <v>17</v>
      </c>
      <c r="Q6" s="72"/>
      <c r="R6" s="72" t="s">
        <v>18</v>
      </c>
      <c r="S6" s="72"/>
      <c r="T6" s="72" t="s">
        <v>168</v>
      </c>
      <c r="U6" s="72"/>
      <c r="V6" s="99" t="s">
        <v>4</v>
      </c>
      <c r="W6" s="99"/>
      <c r="X6" s="99"/>
      <c r="Y6" s="99"/>
      <c r="Z6" s="99"/>
      <c r="AA6" s="99"/>
      <c r="AB6" s="87" t="s">
        <v>171</v>
      </c>
      <c r="AC6" s="88"/>
      <c r="AD6" s="88"/>
      <c r="AE6" s="88"/>
      <c r="AF6" s="88"/>
      <c r="AG6" s="89"/>
      <c r="AH6" s="72" t="s">
        <v>191</v>
      </c>
      <c r="AI6" s="72"/>
      <c r="AJ6" s="87" t="s">
        <v>192</v>
      </c>
      <c r="AK6" s="88"/>
      <c r="AL6" s="88"/>
      <c r="AM6" s="88"/>
      <c r="AN6" s="88"/>
      <c r="AO6" s="89"/>
      <c r="AP6" s="72" t="s">
        <v>21</v>
      </c>
      <c r="AQ6" s="72"/>
      <c r="AR6" s="72"/>
      <c r="AS6" s="72"/>
      <c r="AT6" s="72"/>
      <c r="AU6" s="72" t="s">
        <v>25</v>
      </c>
      <c r="AV6" s="72"/>
      <c r="AW6" s="72"/>
      <c r="AX6" s="72"/>
      <c r="AY6" s="72"/>
      <c r="AZ6" s="87" t="s">
        <v>88</v>
      </c>
      <c r="BA6" s="88"/>
      <c r="BB6" s="88"/>
      <c r="BC6" s="88"/>
      <c r="BD6" s="88"/>
      <c r="BE6" s="88"/>
      <c r="BF6" s="88"/>
      <c r="BG6" s="89"/>
      <c r="BH6" s="72" t="s">
        <v>27</v>
      </c>
      <c r="BI6" s="72"/>
      <c r="BJ6" s="72"/>
      <c r="BK6" s="72"/>
      <c r="BL6" s="72"/>
      <c r="BM6" s="72"/>
      <c r="BN6" s="72"/>
      <c r="BO6" s="72"/>
      <c r="BP6" s="72" t="s">
        <v>200</v>
      </c>
      <c r="BQ6" s="72"/>
      <c r="BR6" s="73" t="s">
        <v>206</v>
      </c>
      <c r="BS6" s="74"/>
      <c r="BT6" s="72" t="s">
        <v>30</v>
      </c>
      <c r="BU6" s="72"/>
      <c r="BV6" s="72" t="s">
        <v>31</v>
      </c>
      <c r="BW6" s="72"/>
      <c r="BX6" s="102" t="s">
        <v>7</v>
      </c>
      <c r="BY6" s="80" t="s">
        <v>122</v>
      </c>
    </row>
    <row r="7" spans="1:77" s="5" customFormat="1" ht="136.5" customHeight="1" x14ac:dyDescent="0.25">
      <c r="A7" s="85"/>
      <c r="B7" s="85"/>
      <c r="C7" s="97"/>
      <c r="D7" s="83" t="s">
        <v>135</v>
      </c>
      <c r="E7" s="84"/>
      <c r="F7" s="83" t="s">
        <v>134</v>
      </c>
      <c r="G7" s="84"/>
      <c r="H7" s="83" t="s">
        <v>133</v>
      </c>
      <c r="I7" s="84"/>
      <c r="J7" s="83" t="s">
        <v>132</v>
      </c>
      <c r="K7" s="84"/>
      <c r="L7" s="85" t="s">
        <v>24</v>
      </c>
      <c r="M7" s="86" t="s">
        <v>3</v>
      </c>
      <c r="N7" s="72"/>
      <c r="O7" s="72"/>
      <c r="P7" s="72"/>
      <c r="Q7" s="72"/>
      <c r="R7" s="72"/>
      <c r="S7" s="72"/>
      <c r="T7" s="72"/>
      <c r="U7" s="72"/>
      <c r="V7" s="90" t="s">
        <v>19</v>
      </c>
      <c r="W7" s="90"/>
      <c r="X7" s="90" t="s">
        <v>20</v>
      </c>
      <c r="Y7" s="90"/>
      <c r="Z7" s="85" t="s">
        <v>7</v>
      </c>
      <c r="AA7" s="86" t="s">
        <v>3</v>
      </c>
      <c r="AB7" s="90" t="s">
        <v>169</v>
      </c>
      <c r="AC7" s="90"/>
      <c r="AD7" s="90" t="s">
        <v>170</v>
      </c>
      <c r="AE7" s="90"/>
      <c r="AF7" s="85" t="s">
        <v>7</v>
      </c>
      <c r="AG7" s="86" t="s">
        <v>3</v>
      </c>
      <c r="AH7" s="72"/>
      <c r="AI7" s="72"/>
      <c r="AJ7" s="90" t="s">
        <v>193</v>
      </c>
      <c r="AK7" s="90"/>
      <c r="AL7" s="90" t="s">
        <v>194</v>
      </c>
      <c r="AM7" s="90"/>
      <c r="AN7" s="85" t="s">
        <v>7</v>
      </c>
      <c r="AO7" s="86" t="s">
        <v>3</v>
      </c>
      <c r="AP7" s="8" t="s">
        <v>116</v>
      </c>
      <c r="AQ7" s="9" t="s">
        <v>22</v>
      </c>
      <c r="AR7" s="9" t="s">
        <v>23</v>
      </c>
      <c r="AS7" s="96" t="s">
        <v>24</v>
      </c>
      <c r="AT7" s="105" t="s">
        <v>3</v>
      </c>
      <c r="AU7" s="9" t="s">
        <v>115</v>
      </c>
      <c r="AV7" s="9" t="s">
        <v>13</v>
      </c>
      <c r="AW7" s="9" t="s">
        <v>26</v>
      </c>
      <c r="AX7" s="96" t="s">
        <v>24</v>
      </c>
      <c r="AY7" s="105" t="s">
        <v>3</v>
      </c>
      <c r="AZ7" s="100" t="s">
        <v>118</v>
      </c>
      <c r="BA7" s="101"/>
      <c r="BB7" s="100" t="s">
        <v>89</v>
      </c>
      <c r="BC7" s="101"/>
      <c r="BD7" s="100" t="s">
        <v>90</v>
      </c>
      <c r="BE7" s="101"/>
      <c r="BF7" s="96" t="s">
        <v>24</v>
      </c>
      <c r="BG7" s="105" t="s">
        <v>3</v>
      </c>
      <c r="BH7" s="83" t="s">
        <v>28</v>
      </c>
      <c r="BI7" s="84"/>
      <c r="BJ7" s="83" t="s">
        <v>8</v>
      </c>
      <c r="BK7" s="84"/>
      <c r="BL7" s="83" t="s">
        <v>29</v>
      </c>
      <c r="BM7" s="84"/>
      <c r="BN7" s="96" t="s">
        <v>24</v>
      </c>
      <c r="BO7" s="105" t="s">
        <v>3</v>
      </c>
      <c r="BP7" s="72"/>
      <c r="BQ7" s="72"/>
      <c r="BR7" s="75"/>
      <c r="BS7" s="76"/>
      <c r="BT7" s="72"/>
      <c r="BU7" s="72"/>
      <c r="BV7" s="72"/>
      <c r="BW7" s="72"/>
      <c r="BX7" s="103"/>
      <c r="BY7" s="81"/>
    </row>
    <row r="8" spans="1:77" ht="40.5" x14ac:dyDescent="0.25">
      <c r="A8" s="85"/>
      <c r="B8" s="85"/>
      <c r="C8" s="98"/>
      <c r="D8" s="10" t="s">
        <v>2</v>
      </c>
      <c r="E8" s="20" t="s">
        <v>3</v>
      </c>
      <c r="F8" s="10" t="s">
        <v>2</v>
      </c>
      <c r="G8" s="20" t="s">
        <v>3</v>
      </c>
      <c r="H8" s="10" t="s">
        <v>2</v>
      </c>
      <c r="I8" s="20" t="s">
        <v>3</v>
      </c>
      <c r="J8" s="10" t="s">
        <v>2</v>
      </c>
      <c r="K8" s="20" t="s">
        <v>3</v>
      </c>
      <c r="L8" s="85"/>
      <c r="M8" s="86"/>
      <c r="N8" s="10" t="s">
        <v>2</v>
      </c>
      <c r="O8" s="33" t="s">
        <v>3</v>
      </c>
      <c r="P8" s="10" t="s">
        <v>2</v>
      </c>
      <c r="Q8" s="33" t="s">
        <v>3</v>
      </c>
      <c r="R8" s="10" t="s">
        <v>2</v>
      </c>
      <c r="S8" s="33" t="s">
        <v>3</v>
      </c>
      <c r="T8" s="10" t="s">
        <v>2</v>
      </c>
      <c r="U8" s="33" t="s">
        <v>3</v>
      </c>
      <c r="V8" s="8" t="s">
        <v>11</v>
      </c>
      <c r="W8" s="18" t="s">
        <v>12</v>
      </c>
      <c r="X8" s="8" t="s">
        <v>2</v>
      </c>
      <c r="Y8" s="18" t="s">
        <v>3</v>
      </c>
      <c r="Z8" s="85"/>
      <c r="AA8" s="86"/>
      <c r="AB8" s="8" t="s">
        <v>11</v>
      </c>
      <c r="AC8" s="18" t="s">
        <v>12</v>
      </c>
      <c r="AD8" s="8" t="s">
        <v>2</v>
      </c>
      <c r="AE8" s="18" t="s">
        <v>3</v>
      </c>
      <c r="AF8" s="85"/>
      <c r="AG8" s="86"/>
      <c r="AH8" s="10" t="s">
        <v>2</v>
      </c>
      <c r="AI8" s="33" t="s">
        <v>3</v>
      </c>
      <c r="AJ8" s="8" t="s">
        <v>11</v>
      </c>
      <c r="AK8" s="18" t="s">
        <v>12</v>
      </c>
      <c r="AL8" s="8" t="s">
        <v>2</v>
      </c>
      <c r="AM8" s="18" t="s">
        <v>3</v>
      </c>
      <c r="AN8" s="85"/>
      <c r="AO8" s="86"/>
      <c r="AP8" s="8" t="s">
        <v>11</v>
      </c>
      <c r="AQ8" s="8" t="s">
        <v>11</v>
      </c>
      <c r="AR8" s="8" t="s">
        <v>11</v>
      </c>
      <c r="AS8" s="98"/>
      <c r="AT8" s="106"/>
      <c r="AU8" s="8" t="s">
        <v>11</v>
      </c>
      <c r="AV8" s="8" t="s">
        <v>11</v>
      </c>
      <c r="AW8" s="8" t="s">
        <v>11</v>
      </c>
      <c r="AX8" s="98"/>
      <c r="AY8" s="106"/>
      <c r="AZ8" s="10" t="s">
        <v>2</v>
      </c>
      <c r="BA8" s="20" t="s">
        <v>3</v>
      </c>
      <c r="BB8" s="10" t="s">
        <v>2</v>
      </c>
      <c r="BC8" s="20" t="s">
        <v>3</v>
      </c>
      <c r="BD8" s="10" t="s">
        <v>2</v>
      </c>
      <c r="BE8" s="20" t="s">
        <v>3</v>
      </c>
      <c r="BF8" s="98"/>
      <c r="BG8" s="106"/>
      <c r="BH8" s="10" t="s">
        <v>2</v>
      </c>
      <c r="BI8" s="20" t="s">
        <v>3</v>
      </c>
      <c r="BJ8" s="10" t="s">
        <v>2</v>
      </c>
      <c r="BK8" s="20" t="s">
        <v>3</v>
      </c>
      <c r="BL8" s="10" t="s">
        <v>2</v>
      </c>
      <c r="BM8" s="20" t="s">
        <v>3</v>
      </c>
      <c r="BN8" s="98"/>
      <c r="BO8" s="106"/>
      <c r="BP8" s="10" t="s">
        <v>2</v>
      </c>
      <c r="BQ8" s="33" t="s">
        <v>3</v>
      </c>
      <c r="BR8" s="10" t="s">
        <v>2</v>
      </c>
      <c r="BS8" s="33" t="s">
        <v>3</v>
      </c>
      <c r="BT8" s="10" t="s">
        <v>2</v>
      </c>
      <c r="BU8" s="33" t="s">
        <v>3</v>
      </c>
      <c r="BV8" s="10" t="s">
        <v>2</v>
      </c>
      <c r="BW8" s="33" t="s">
        <v>3</v>
      </c>
      <c r="BX8" s="104"/>
      <c r="BY8" s="82"/>
    </row>
    <row r="9" spans="1:77" s="14" customFormat="1" ht="45.75" customHeight="1" x14ac:dyDescent="0.25">
      <c r="A9" s="11">
        <v>1</v>
      </c>
      <c r="B9" s="12" t="s">
        <v>9</v>
      </c>
      <c r="C9" s="12" t="s">
        <v>53</v>
      </c>
      <c r="D9" s="56">
        <v>33.89</v>
      </c>
      <c r="E9" s="19">
        <v>2</v>
      </c>
      <c r="F9" s="15" t="s">
        <v>161</v>
      </c>
      <c r="G9" s="19">
        <v>1</v>
      </c>
      <c r="H9" s="15" t="s">
        <v>167</v>
      </c>
      <c r="I9" s="19">
        <v>3</v>
      </c>
      <c r="J9" s="56">
        <v>7.03</v>
      </c>
      <c r="K9" s="19">
        <v>2</v>
      </c>
      <c r="L9" s="11">
        <f>E9+K9+G9+I9</f>
        <v>8</v>
      </c>
      <c r="M9" s="32">
        <v>1</v>
      </c>
      <c r="N9" s="13" t="s">
        <v>61</v>
      </c>
      <c r="O9" s="32">
        <v>1</v>
      </c>
      <c r="P9" s="11">
        <v>115</v>
      </c>
      <c r="Q9" s="32">
        <v>2</v>
      </c>
      <c r="R9" s="11">
        <v>83</v>
      </c>
      <c r="S9" s="32">
        <v>1</v>
      </c>
      <c r="T9" s="11">
        <v>8.14</v>
      </c>
      <c r="U9" s="32">
        <v>1</v>
      </c>
      <c r="V9" s="26" t="s">
        <v>78</v>
      </c>
      <c r="W9" s="19">
        <v>1</v>
      </c>
      <c r="X9" s="53" t="s">
        <v>129</v>
      </c>
      <c r="Y9" s="19">
        <v>3</v>
      </c>
      <c r="Z9" s="11">
        <f>W9+Y9</f>
        <v>4</v>
      </c>
      <c r="AA9" s="32">
        <v>2</v>
      </c>
      <c r="AB9" s="26" t="s">
        <v>190</v>
      </c>
      <c r="AC9" s="19">
        <v>1</v>
      </c>
      <c r="AD9" s="44">
        <v>3.05</v>
      </c>
      <c r="AE9" s="19">
        <v>4</v>
      </c>
      <c r="AF9" s="11">
        <f>AC9+AE9</f>
        <v>5</v>
      </c>
      <c r="AG9" s="32">
        <v>2</v>
      </c>
      <c r="AH9" s="11">
        <v>85</v>
      </c>
      <c r="AI9" s="32">
        <v>1</v>
      </c>
      <c r="AJ9" s="26" t="s">
        <v>199</v>
      </c>
      <c r="AK9" s="19">
        <v>1</v>
      </c>
      <c r="AL9" s="62">
        <v>302</v>
      </c>
      <c r="AM9" s="19">
        <v>2</v>
      </c>
      <c r="AN9" s="11">
        <f>AK9+AM9</f>
        <v>3</v>
      </c>
      <c r="AO9" s="32">
        <v>2</v>
      </c>
      <c r="AP9" s="16">
        <v>278</v>
      </c>
      <c r="AQ9" s="27">
        <v>559</v>
      </c>
      <c r="AR9" s="29">
        <v>368</v>
      </c>
      <c r="AS9" s="16">
        <f>AR9+AQ9+AP9</f>
        <v>1205</v>
      </c>
      <c r="AT9" s="39">
        <v>1</v>
      </c>
      <c r="AU9" s="16">
        <v>183</v>
      </c>
      <c r="AV9" s="16">
        <v>577</v>
      </c>
      <c r="AW9" s="16">
        <v>482</v>
      </c>
      <c r="AX9" s="15">
        <f>AW9+AV9+AU9</f>
        <v>1242</v>
      </c>
      <c r="AY9" s="32">
        <v>1</v>
      </c>
      <c r="AZ9" s="16">
        <v>348</v>
      </c>
      <c r="BA9" s="19">
        <v>1</v>
      </c>
      <c r="BB9" s="15" t="s">
        <v>109</v>
      </c>
      <c r="BC9" s="19">
        <v>1</v>
      </c>
      <c r="BD9" s="11">
        <v>578</v>
      </c>
      <c r="BE9" s="19">
        <v>1</v>
      </c>
      <c r="BF9" s="11">
        <f>BA9+BC9+BE9</f>
        <v>3</v>
      </c>
      <c r="BG9" s="32">
        <v>1</v>
      </c>
      <c r="BH9" s="16">
        <v>369</v>
      </c>
      <c r="BI9" s="19">
        <v>1</v>
      </c>
      <c r="BJ9" s="16">
        <v>270.63</v>
      </c>
      <c r="BK9" s="19">
        <v>1</v>
      </c>
      <c r="BL9" s="11">
        <v>247</v>
      </c>
      <c r="BM9" s="19">
        <v>1</v>
      </c>
      <c r="BN9" s="11">
        <f>BI9+BK9+BM9</f>
        <v>3</v>
      </c>
      <c r="BO9" s="32">
        <v>1</v>
      </c>
      <c r="BP9" s="35">
        <v>169</v>
      </c>
      <c r="BQ9" s="32">
        <v>2</v>
      </c>
      <c r="BR9" s="56">
        <v>2.2400000000000002</v>
      </c>
      <c r="BS9" s="32">
        <v>2</v>
      </c>
      <c r="BT9" s="11">
        <v>53</v>
      </c>
      <c r="BU9" s="32">
        <v>4</v>
      </c>
      <c r="BV9" s="11">
        <v>240</v>
      </c>
      <c r="BW9" s="32">
        <v>1</v>
      </c>
      <c r="BX9" s="49">
        <v>26</v>
      </c>
      <c r="BY9" s="47">
        <v>1</v>
      </c>
    </row>
    <row r="10" spans="1:77" s="14" customFormat="1" ht="45.75" customHeight="1" x14ac:dyDescent="0.25">
      <c r="A10" s="11">
        <v>2</v>
      </c>
      <c r="B10" s="71" t="s">
        <v>10</v>
      </c>
      <c r="C10" s="12" t="s">
        <v>53</v>
      </c>
      <c r="D10" s="56">
        <v>27.83</v>
      </c>
      <c r="E10" s="19">
        <v>1</v>
      </c>
      <c r="F10" s="15" t="s">
        <v>160</v>
      </c>
      <c r="G10" s="19">
        <v>2</v>
      </c>
      <c r="H10" s="15" t="s">
        <v>164</v>
      </c>
      <c r="I10" s="19">
        <v>2</v>
      </c>
      <c r="J10" s="56">
        <v>8.1999999999999993</v>
      </c>
      <c r="K10" s="19">
        <v>3</v>
      </c>
      <c r="L10" s="11">
        <f>E10+K10+G10+I10</f>
        <v>8</v>
      </c>
      <c r="M10" s="32">
        <v>2</v>
      </c>
      <c r="N10" s="13" t="s">
        <v>58</v>
      </c>
      <c r="O10" s="32">
        <v>2</v>
      </c>
      <c r="P10" s="11">
        <v>120</v>
      </c>
      <c r="Q10" s="32">
        <v>1</v>
      </c>
      <c r="R10" s="11">
        <v>71</v>
      </c>
      <c r="S10" s="32">
        <v>3</v>
      </c>
      <c r="T10" s="11">
        <v>10.050000000000001</v>
      </c>
      <c r="U10" s="32">
        <v>3</v>
      </c>
      <c r="V10" s="26" t="s">
        <v>14</v>
      </c>
      <c r="W10" s="19">
        <v>4</v>
      </c>
      <c r="X10" s="53">
        <v>1.36</v>
      </c>
      <c r="Y10" s="19">
        <v>1</v>
      </c>
      <c r="Z10" s="11">
        <f>W10+Y10</f>
        <v>5</v>
      </c>
      <c r="AA10" s="32">
        <v>3</v>
      </c>
      <c r="AB10" s="26" t="s">
        <v>186</v>
      </c>
      <c r="AC10" s="19">
        <v>3</v>
      </c>
      <c r="AD10" s="44">
        <v>2.57</v>
      </c>
      <c r="AE10" s="19">
        <v>3</v>
      </c>
      <c r="AF10" s="11">
        <f>AC10+AE10</f>
        <v>6</v>
      </c>
      <c r="AG10" s="32">
        <v>4</v>
      </c>
      <c r="AH10" s="11">
        <v>78</v>
      </c>
      <c r="AI10" s="32">
        <v>2</v>
      </c>
      <c r="AJ10" s="26" t="s">
        <v>197</v>
      </c>
      <c r="AK10" s="19">
        <v>2</v>
      </c>
      <c r="AL10" s="62">
        <v>315</v>
      </c>
      <c r="AM10" s="19">
        <v>1</v>
      </c>
      <c r="AN10" s="11">
        <f>AK10+AM10</f>
        <v>3</v>
      </c>
      <c r="AO10" s="32">
        <v>1</v>
      </c>
      <c r="AP10" s="16">
        <v>232</v>
      </c>
      <c r="AQ10" s="27">
        <v>441</v>
      </c>
      <c r="AR10" s="29">
        <v>348</v>
      </c>
      <c r="AS10" s="31">
        <f>AR10+AQ10+AP10</f>
        <v>1021</v>
      </c>
      <c r="AT10" s="39">
        <v>2</v>
      </c>
      <c r="AU10" s="16">
        <v>181</v>
      </c>
      <c r="AV10" s="16">
        <v>332</v>
      </c>
      <c r="AW10" s="16">
        <v>404</v>
      </c>
      <c r="AX10" s="15">
        <f>AW10+AV10+AU10</f>
        <v>917</v>
      </c>
      <c r="AY10" s="32">
        <v>4</v>
      </c>
      <c r="AZ10" s="16">
        <v>345</v>
      </c>
      <c r="BA10" s="19">
        <v>2</v>
      </c>
      <c r="BB10" s="15" t="s">
        <v>106</v>
      </c>
      <c r="BC10" s="19">
        <v>2</v>
      </c>
      <c r="BD10" s="11">
        <v>503</v>
      </c>
      <c r="BE10" s="19">
        <v>2</v>
      </c>
      <c r="BF10" s="11">
        <f>BA10+BC10+BE10</f>
        <v>6</v>
      </c>
      <c r="BG10" s="32">
        <v>2</v>
      </c>
      <c r="BH10" s="16">
        <v>431.3</v>
      </c>
      <c r="BI10" s="19">
        <v>2</v>
      </c>
      <c r="BJ10" s="16">
        <v>273.62</v>
      </c>
      <c r="BK10" s="19">
        <v>2</v>
      </c>
      <c r="BL10" s="11">
        <v>236</v>
      </c>
      <c r="BM10" s="19">
        <v>2</v>
      </c>
      <c r="BN10" s="11">
        <f>BI10+BK10+BM10</f>
        <v>6</v>
      </c>
      <c r="BO10" s="32">
        <v>2</v>
      </c>
      <c r="BP10" s="35">
        <v>151</v>
      </c>
      <c r="BQ10" s="32">
        <v>3</v>
      </c>
      <c r="BR10" s="56">
        <v>1.55</v>
      </c>
      <c r="BS10" s="67">
        <v>1</v>
      </c>
      <c r="BT10" s="11">
        <v>57</v>
      </c>
      <c r="BU10" s="32">
        <v>2</v>
      </c>
      <c r="BV10" s="11">
        <v>222</v>
      </c>
      <c r="BW10" s="32">
        <v>3</v>
      </c>
      <c r="BX10" s="49">
        <v>40</v>
      </c>
      <c r="BY10" s="47">
        <v>2</v>
      </c>
    </row>
    <row r="11" spans="1:77" s="14" customFormat="1" ht="45.75" customHeight="1" x14ac:dyDescent="0.25">
      <c r="A11" s="11">
        <v>3</v>
      </c>
      <c r="B11" s="12">
        <v>381</v>
      </c>
      <c r="C11" s="12" t="s">
        <v>52</v>
      </c>
      <c r="D11" s="56">
        <v>37.58</v>
      </c>
      <c r="E11" s="19">
        <v>3</v>
      </c>
      <c r="F11" s="15" t="s">
        <v>162</v>
      </c>
      <c r="G11" s="19">
        <v>3</v>
      </c>
      <c r="H11" s="15" t="s">
        <v>166</v>
      </c>
      <c r="I11" s="19">
        <v>1</v>
      </c>
      <c r="J11" s="56">
        <v>6.35</v>
      </c>
      <c r="K11" s="19">
        <v>1</v>
      </c>
      <c r="L11" s="11">
        <f>E11+K11+G11+I11</f>
        <v>8</v>
      </c>
      <c r="M11" s="32">
        <v>3</v>
      </c>
      <c r="N11" s="13" t="s">
        <v>60</v>
      </c>
      <c r="O11" s="32">
        <v>3</v>
      </c>
      <c r="P11" s="11">
        <v>113</v>
      </c>
      <c r="Q11" s="32">
        <v>3</v>
      </c>
      <c r="R11" s="11">
        <v>79</v>
      </c>
      <c r="S11" s="32">
        <v>2</v>
      </c>
      <c r="T11" s="11">
        <v>9.5399999999999991</v>
      </c>
      <c r="U11" s="32">
        <v>2</v>
      </c>
      <c r="V11" s="26" t="s">
        <v>79</v>
      </c>
      <c r="W11" s="19">
        <v>3</v>
      </c>
      <c r="X11" s="53" t="s">
        <v>130</v>
      </c>
      <c r="Y11" s="19">
        <v>4</v>
      </c>
      <c r="Z11" s="11">
        <f>W11+Y11</f>
        <v>7</v>
      </c>
      <c r="AA11" s="32">
        <v>4</v>
      </c>
      <c r="AB11" s="26" t="s">
        <v>189</v>
      </c>
      <c r="AC11" s="19">
        <v>2</v>
      </c>
      <c r="AD11" s="44">
        <v>2.1800000000000002</v>
      </c>
      <c r="AE11" s="19">
        <v>1</v>
      </c>
      <c r="AF11" s="11">
        <f>AC11+AE11</f>
        <v>3</v>
      </c>
      <c r="AG11" s="32">
        <v>1</v>
      </c>
      <c r="AH11" s="11">
        <v>73</v>
      </c>
      <c r="AI11" s="32">
        <v>4</v>
      </c>
      <c r="AJ11" s="26" t="s">
        <v>198</v>
      </c>
      <c r="AK11" s="19">
        <v>3</v>
      </c>
      <c r="AL11" s="62">
        <v>176</v>
      </c>
      <c r="AM11" s="19">
        <v>3</v>
      </c>
      <c r="AN11" s="11">
        <f>AK11+AM11</f>
        <v>6</v>
      </c>
      <c r="AO11" s="32">
        <v>3</v>
      </c>
      <c r="AP11" s="16">
        <v>290</v>
      </c>
      <c r="AQ11" s="27">
        <v>362</v>
      </c>
      <c r="AR11" s="29">
        <v>358</v>
      </c>
      <c r="AS11" s="31">
        <f>AR11+AQ11+AP11</f>
        <v>1010</v>
      </c>
      <c r="AT11" s="39">
        <v>3</v>
      </c>
      <c r="AU11" s="16">
        <v>196</v>
      </c>
      <c r="AV11" s="16">
        <v>392</v>
      </c>
      <c r="AW11" s="16">
        <v>385</v>
      </c>
      <c r="AX11" s="15">
        <f>AW11+AV11+AU11</f>
        <v>973</v>
      </c>
      <c r="AY11" s="32">
        <v>3</v>
      </c>
      <c r="AZ11" s="16">
        <v>265</v>
      </c>
      <c r="BA11" s="19">
        <v>4</v>
      </c>
      <c r="BB11" s="15" t="s">
        <v>108</v>
      </c>
      <c r="BC11" s="19">
        <v>3</v>
      </c>
      <c r="BD11" s="11">
        <v>383</v>
      </c>
      <c r="BE11" s="19">
        <v>4</v>
      </c>
      <c r="BF11" s="11">
        <f>BA11+BC11+BE11</f>
        <v>11</v>
      </c>
      <c r="BG11" s="32">
        <v>4</v>
      </c>
      <c r="BH11" s="16">
        <v>600.29999999999995</v>
      </c>
      <c r="BI11" s="19">
        <v>3</v>
      </c>
      <c r="BJ11" s="16">
        <v>452.97</v>
      </c>
      <c r="BK11" s="19">
        <v>3</v>
      </c>
      <c r="BL11" s="11">
        <v>177</v>
      </c>
      <c r="BM11" s="19">
        <v>3</v>
      </c>
      <c r="BN11" s="11">
        <f>BI11+BK11+BM11</f>
        <v>9</v>
      </c>
      <c r="BO11" s="32">
        <v>3</v>
      </c>
      <c r="BP11" s="35">
        <v>175</v>
      </c>
      <c r="BQ11" s="32">
        <v>1</v>
      </c>
      <c r="BR11" s="56">
        <v>4.1100000000000003</v>
      </c>
      <c r="BS11" s="32">
        <v>4</v>
      </c>
      <c r="BT11" s="11">
        <v>70</v>
      </c>
      <c r="BU11" s="32">
        <v>1</v>
      </c>
      <c r="BV11" s="11">
        <v>232</v>
      </c>
      <c r="BW11" s="32">
        <v>2</v>
      </c>
      <c r="BX11" s="49">
        <v>46</v>
      </c>
      <c r="BY11" s="47">
        <v>3</v>
      </c>
    </row>
    <row r="12" spans="1:77" s="14" customFormat="1" ht="45.75" customHeight="1" x14ac:dyDescent="0.25">
      <c r="A12" s="11">
        <v>4</v>
      </c>
      <c r="B12" s="70">
        <v>585</v>
      </c>
      <c r="C12" s="12" t="s">
        <v>51</v>
      </c>
      <c r="D12" s="56">
        <v>70.56</v>
      </c>
      <c r="E12" s="19">
        <v>4</v>
      </c>
      <c r="F12" s="15" t="s">
        <v>163</v>
      </c>
      <c r="G12" s="19">
        <v>4</v>
      </c>
      <c r="H12" s="15" t="s">
        <v>165</v>
      </c>
      <c r="I12" s="19">
        <v>4</v>
      </c>
      <c r="J12" s="56">
        <v>8.4600000000000009</v>
      </c>
      <c r="K12" s="19">
        <v>4</v>
      </c>
      <c r="L12" s="11">
        <f>E12+K12+G12+I12</f>
        <v>16</v>
      </c>
      <c r="M12" s="32">
        <v>4</v>
      </c>
      <c r="N12" s="25" t="s">
        <v>59</v>
      </c>
      <c r="O12" s="32">
        <v>4</v>
      </c>
      <c r="P12" s="11">
        <v>93</v>
      </c>
      <c r="Q12" s="32">
        <v>4</v>
      </c>
      <c r="R12" s="11">
        <v>49</v>
      </c>
      <c r="S12" s="32">
        <v>4</v>
      </c>
      <c r="T12" s="11">
        <v>16.41</v>
      </c>
      <c r="U12" s="32">
        <v>4</v>
      </c>
      <c r="V12" s="26" t="s">
        <v>80</v>
      </c>
      <c r="W12" s="19">
        <v>2</v>
      </c>
      <c r="X12" s="53">
        <v>3.85</v>
      </c>
      <c r="Y12" s="19">
        <v>2</v>
      </c>
      <c r="Z12" s="11">
        <f>W12+Y12</f>
        <v>4</v>
      </c>
      <c r="AA12" s="32">
        <v>1</v>
      </c>
      <c r="AB12" s="26" t="s">
        <v>188</v>
      </c>
      <c r="AC12" s="19">
        <v>4</v>
      </c>
      <c r="AD12" s="44">
        <v>2.46</v>
      </c>
      <c r="AE12" s="19">
        <v>2</v>
      </c>
      <c r="AF12" s="11">
        <f>AC12+AE12</f>
        <v>6</v>
      </c>
      <c r="AG12" s="32">
        <v>3</v>
      </c>
      <c r="AH12" s="11">
        <v>76</v>
      </c>
      <c r="AI12" s="32">
        <v>3</v>
      </c>
      <c r="AJ12" s="26" t="s">
        <v>195</v>
      </c>
      <c r="AK12" s="19">
        <v>4</v>
      </c>
      <c r="AL12" s="62">
        <v>0</v>
      </c>
      <c r="AM12" s="19">
        <v>4</v>
      </c>
      <c r="AN12" s="11">
        <f>AK12+AM12</f>
        <v>8</v>
      </c>
      <c r="AO12" s="32">
        <v>4</v>
      </c>
      <c r="AP12" s="16">
        <v>284</v>
      </c>
      <c r="AQ12" s="27">
        <v>332</v>
      </c>
      <c r="AR12" s="29">
        <v>287</v>
      </c>
      <c r="AS12" s="31">
        <f>AR12+AQ12+AP12</f>
        <v>903</v>
      </c>
      <c r="AT12" s="39">
        <v>4</v>
      </c>
      <c r="AU12" s="16">
        <v>200</v>
      </c>
      <c r="AV12" s="16">
        <v>376</v>
      </c>
      <c r="AW12" s="16">
        <v>404</v>
      </c>
      <c r="AX12" s="15">
        <f>AW12+AV12+AU12</f>
        <v>980</v>
      </c>
      <c r="AY12" s="32">
        <v>3</v>
      </c>
      <c r="AZ12" s="16">
        <v>298</v>
      </c>
      <c r="BA12" s="19">
        <v>3</v>
      </c>
      <c r="BB12" s="15" t="s">
        <v>107</v>
      </c>
      <c r="BC12" s="19">
        <v>4</v>
      </c>
      <c r="BD12" s="11">
        <v>427</v>
      </c>
      <c r="BE12" s="19">
        <v>3</v>
      </c>
      <c r="BF12" s="11">
        <f>BA12+BC12+BE12</f>
        <v>10</v>
      </c>
      <c r="BG12" s="32">
        <v>3</v>
      </c>
      <c r="BH12" s="16">
        <v>633.29999999999995</v>
      </c>
      <c r="BI12" s="19">
        <v>4</v>
      </c>
      <c r="BJ12" s="16">
        <v>467.46</v>
      </c>
      <c r="BK12" s="19">
        <v>4</v>
      </c>
      <c r="BL12" s="11">
        <v>133</v>
      </c>
      <c r="BM12" s="19">
        <v>4</v>
      </c>
      <c r="BN12" s="11">
        <f>BI12+BK12+BM12</f>
        <v>12</v>
      </c>
      <c r="BO12" s="32">
        <v>4</v>
      </c>
      <c r="BP12" s="35">
        <v>149</v>
      </c>
      <c r="BQ12" s="32">
        <v>4</v>
      </c>
      <c r="BR12" s="56">
        <v>2.44</v>
      </c>
      <c r="BS12" s="32">
        <v>3</v>
      </c>
      <c r="BT12" s="11">
        <v>55</v>
      </c>
      <c r="BU12" s="32">
        <v>3</v>
      </c>
      <c r="BV12" s="11">
        <v>186</v>
      </c>
      <c r="BW12" s="32">
        <v>4</v>
      </c>
      <c r="BX12" s="49">
        <v>59</v>
      </c>
      <c r="BY12" s="47">
        <v>4</v>
      </c>
    </row>
    <row r="14" spans="1:77" x14ac:dyDescent="0.25">
      <c r="A14" s="91" t="s">
        <v>16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</row>
    <row r="15" spans="1:77" ht="26.25" customHeight="1" x14ac:dyDescent="0.25">
      <c r="A15" s="91" t="s">
        <v>15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</sheetData>
  <sortState ref="B9:BY12">
    <sortCondition ref="BX9:BX12"/>
  </sortState>
  <mergeCells count="60">
    <mergeCell ref="A1:BY3"/>
    <mergeCell ref="A4:BY4"/>
    <mergeCell ref="AT5:BY5"/>
    <mergeCell ref="A6:A8"/>
    <mergeCell ref="B6:B8"/>
    <mergeCell ref="C6:C8"/>
    <mergeCell ref="N6:O7"/>
    <mergeCell ref="P6:Q7"/>
    <mergeCell ref="R6:S7"/>
    <mergeCell ref="AZ6:BG6"/>
    <mergeCell ref="AZ7:BA7"/>
    <mergeCell ref="BB7:BC7"/>
    <mergeCell ref="BD7:BE7"/>
    <mergeCell ref="BF7:BF8"/>
    <mergeCell ref="BG7:BG8"/>
    <mergeCell ref="BT6:BU7"/>
    <mergeCell ref="V7:W7"/>
    <mergeCell ref="X7:Y7"/>
    <mergeCell ref="Z7:Z8"/>
    <mergeCell ref="AA7:AA8"/>
    <mergeCell ref="BR6:BS7"/>
    <mergeCell ref="A14:BY14"/>
    <mergeCell ref="A15:BY15"/>
    <mergeCell ref="BL7:BM7"/>
    <mergeCell ref="BJ7:BK7"/>
    <mergeCell ref="BH7:BI7"/>
    <mergeCell ref="AS7:AS8"/>
    <mergeCell ref="AT7:AT8"/>
    <mergeCell ref="AX7:AX8"/>
    <mergeCell ref="AY7:AY8"/>
    <mergeCell ref="BN7:BN8"/>
    <mergeCell ref="BO7:BO8"/>
    <mergeCell ref="BV6:BW7"/>
    <mergeCell ref="V6:AA6"/>
    <mergeCell ref="AP6:AT6"/>
    <mergeCell ref="AU6:AY6"/>
    <mergeCell ref="BH6:BO6"/>
    <mergeCell ref="BX6:BX8"/>
    <mergeCell ref="BY6:BY8"/>
    <mergeCell ref="D6:M6"/>
    <mergeCell ref="D7:E7"/>
    <mergeCell ref="F7:G7"/>
    <mergeCell ref="H7:I7"/>
    <mergeCell ref="J7:K7"/>
    <mergeCell ref="L7:L8"/>
    <mergeCell ref="M7:M8"/>
    <mergeCell ref="T6:U7"/>
    <mergeCell ref="AB6:AG6"/>
    <mergeCell ref="AB7:AC7"/>
    <mergeCell ref="AD7:AE7"/>
    <mergeCell ref="AF7:AF8"/>
    <mergeCell ref="AG7:AG8"/>
    <mergeCell ref="BP6:BQ7"/>
    <mergeCell ref="A5:Q5"/>
    <mergeCell ref="AH6:AI7"/>
    <mergeCell ref="AJ6:AO6"/>
    <mergeCell ref="AJ7:AK7"/>
    <mergeCell ref="AL7:AM7"/>
    <mergeCell ref="AN7:AN8"/>
    <mergeCell ref="AO7:AO8"/>
  </mergeCells>
  <pageMargins left="0.11811023622047245" right="0.11811023622047245" top="0.43307086614173229" bottom="0.27559055118110237" header="0.31496062992125984" footer="0.31496062992125984"/>
  <pageSetup paperSize="9" scale="4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2018-04-26T16:11:09Z</dcterms:modified>
</cp:coreProperties>
</file>