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9440" windowHeight="12465" activeTab="0"/>
  </bookViews>
  <sheets>
    <sheet name="1гр ж" sheetId="1" r:id="rId1"/>
    <sheet name="1гр м" sheetId="2" r:id="rId2"/>
    <sheet name="2гр м" sheetId="3" r:id="rId3"/>
    <sheet name="2гр ж" sheetId="4" r:id="rId4"/>
    <sheet name="3гр ж" sheetId="5" r:id="rId5"/>
    <sheet name="3гр м" sheetId="6" r:id="rId6"/>
    <sheet name="Лист1" sheetId="7" r:id="rId7"/>
  </sheets>
  <definedNames/>
  <calcPr fullCalcOnLoad="1" refMode="R1C1"/>
</workbook>
</file>

<file path=xl/sharedStrings.xml><?xml version="1.0" encoding="utf-8"?>
<sst xmlns="http://schemas.openxmlformats.org/spreadsheetml/2006/main" count="2752" uniqueCount="320">
  <si>
    <t>ж</t>
  </si>
  <si>
    <t>№ п/п</t>
  </si>
  <si>
    <t>ОУ</t>
  </si>
  <si>
    <t>ФИО участника</t>
  </si>
  <si>
    <t>Дата рождения</t>
  </si>
  <si>
    <t>пол</t>
  </si>
  <si>
    <t>Место</t>
  </si>
  <si>
    <t>«Военно-прикладное многоборье»</t>
  </si>
  <si>
    <t>1 возрастная группа</t>
  </si>
  <si>
    <t>Протокол личного первенства среди девушек</t>
  </si>
  <si>
    <t>ГБОУ ДОД ДДЮТ Кировского района Санкт-Петербурга</t>
  </si>
  <si>
    <t>Протокол личного первенства среди юношей</t>
  </si>
  <si>
    <t>2 возрастная группа</t>
  </si>
  <si>
    <t>3 возрастная группа</t>
  </si>
  <si>
    <t>м</t>
  </si>
  <si>
    <t>Бобко Глеб</t>
  </si>
  <si>
    <t>-</t>
  </si>
  <si>
    <t>Снаряжение магазина АКМ</t>
  </si>
  <si>
    <t>Жужа Ян</t>
  </si>
  <si>
    <t>Шорохов Сергей</t>
  </si>
  <si>
    <t>Шупиков Арсений</t>
  </si>
  <si>
    <t>Ефимов Николай</t>
  </si>
  <si>
    <t>Заславский Денис</t>
  </si>
  <si>
    <t>Алтухов Александр</t>
  </si>
  <si>
    <t>Виноградов Александр</t>
  </si>
  <si>
    <t>Ниточкин Клим</t>
  </si>
  <si>
    <t>Потёмкин Сергей</t>
  </si>
  <si>
    <t>Матвеевский Михаил</t>
  </si>
  <si>
    <t>Страницы истории Отечества</t>
  </si>
  <si>
    <t>Ахтариева Юлия</t>
  </si>
  <si>
    <t>Журкова Наталья</t>
  </si>
  <si>
    <t>Максимюк Ульяна</t>
  </si>
  <si>
    <t>Просянкина Анна</t>
  </si>
  <si>
    <t>Самаричева Анастасия</t>
  </si>
  <si>
    <t>Котлов Григорий</t>
  </si>
  <si>
    <t>Попкович Вячеслав</t>
  </si>
  <si>
    <t>Турунов Андрей</t>
  </si>
  <si>
    <t>Гордиенко Павел</t>
  </si>
  <si>
    <t>Макеев Владимир</t>
  </si>
  <si>
    <t>Крылов Даниил</t>
  </si>
  <si>
    <t>Крылов Дмитрий</t>
  </si>
  <si>
    <t>Обросов Марк</t>
  </si>
  <si>
    <t>Шабанов Семен</t>
  </si>
  <si>
    <t>Кузнецов Олег</t>
  </si>
  <si>
    <t>Нагорнов Владислав</t>
  </si>
  <si>
    <t>Филиппов Вячеслав</t>
  </si>
  <si>
    <t>Костян Дмитрий</t>
  </si>
  <si>
    <t>Лисин Арсений</t>
  </si>
  <si>
    <t>Абрамкин Денис</t>
  </si>
  <si>
    <t>Константинов Даниил</t>
  </si>
  <si>
    <t>Родителев Николай</t>
  </si>
  <si>
    <t>Мазилов Никита</t>
  </si>
  <si>
    <t>Зотов Константин</t>
  </si>
  <si>
    <t>Шувалов Алексей</t>
  </si>
  <si>
    <t>Горынцев Всеволод</t>
  </si>
  <si>
    <t>Ведищев Владислав</t>
  </si>
  <si>
    <t>Данилов  Артём</t>
  </si>
  <si>
    <t>Кожухов  Андрей</t>
  </si>
  <si>
    <t>Кузьмин  Станислав</t>
  </si>
  <si>
    <t>Черняев  Никита</t>
  </si>
  <si>
    <t>Елизаров  Алексей</t>
  </si>
  <si>
    <t>Глушаков  Владислав</t>
  </si>
  <si>
    <t>Ситникова Татьяна</t>
  </si>
  <si>
    <t>Мурзич Наталия</t>
  </si>
  <si>
    <t>Спирина Елена</t>
  </si>
  <si>
    <t>Канюка  Андрей</t>
  </si>
  <si>
    <t>Слободяник  Михаил</t>
  </si>
  <si>
    <t>Устинов  Иван</t>
  </si>
  <si>
    <t>Надоршин  Тимур</t>
  </si>
  <si>
    <t>Карабут  Татьяна</t>
  </si>
  <si>
    <t>Сорокина  Екатерина</t>
  </si>
  <si>
    <t>Белова Евгения</t>
  </si>
  <si>
    <t xml:space="preserve">Финал детско-юношеских оборонно-спортивных и туристских игр "Зарница - 2016"                                                                                                                                                                                             и XXI соревнования "Школа безопасности" Кировского района г. Санкт-Петербурга            </t>
  </si>
  <si>
    <t>Главный судья соревнований, CC1K _____________________/Клюйков С.Е./</t>
  </si>
  <si>
    <t>Главный судья соревнований ________________________/Подольская И.В./</t>
  </si>
  <si>
    <t>ГБОУ СОШ № 249</t>
  </si>
  <si>
    <t>Скорозвон Виктория</t>
  </si>
  <si>
    <t>Белова Анастасия</t>
  </si>
  <si>
    <t>Петриёва Алина</t>
  </si>
  <si>
    <t>Шкунида Софья</t>
  </si>
  <si>
    <t>ГБОУ СОШ № 377</t>
  </si>
  <si>
    <t>Полякова Ирина</t>
  </si>
  <si>
    <t>Гриневич Настя</t>
  </si>
  <si>
    <t>Бирюкова Юлия</t>
  </si>
  <si>
    <t>Латкова Александра</t>
  </si>
  <si>
    <t>ГБОУ Лицей № 378</t>
  </si>
  <si>
    <t>ГБОУ СОШ № 481</t>
  </si>
  <si>
    <t>Белова Милана</t>
  </si>
  <si>
    <t>Бударева Злата</t>
  </si>
  <si>
    <t>Кайль Екатерина</t>
  </si>
  <si>
    <t>Литвинова Диана</t>
  </si>
  <si>
    <t>Сергеева Лидия</t>
  </si>
  <si>
    <t>ГБОУ СОШ № 585</t>
  </si>
  <si>
    <t>Ермакова Татьяна</t>
  </si>
  <si>
    <t>Богатенко Евгения</t>
  </si>
  <si>
    <t>Прусова Марина</t>
  </si>
  <si>
    <t>ГБОУ СОШ № 269</t>
  </si>
  <si>
    <t>Токарева Лиза</t>
  </si>
  <si>
    <t>Кондратьева Катя</t>
  </si>
  <si>
    <t>Русавская Тоня</t>
  </si>
  <si>
    <t>Романова Люда</t>
  </si>
  <si>
    <t>Егорова Лиза</t>
  </si>
  <si>
    <t>Турышева Алиса</t>
  </si>
  <si>
    <t>Фролова Юлия</t>
  </si>
  <si>
    <t>Султан кызы Айсезим</t>
  </si>
  <si>
    <t>ГБОУ Лицей № 384</t>
  </si>
  <si>
    <t>Тюменцева Яна</t>
  </si>
  <si>
    <t>Громова Анастасия</t>
  </si>
  <si>
    <t>Воронцова Анастасия</t>
  </si>
  <si>
    <t>Каминская Елизавета</t>
  </si>
  <si>
    <t>Алексеев Артур</t>
  </si>
  <si>
    <t>Третьяков Егор</t>
  </si>
  <si>
    <t>Гущин Максим</t>
  </si>
  <si>
    <t>Чёткин Егор</t>
  </si>
  <si>
    <t>Барилкевич Макар</t>
  </si>
  <si>
    <t>Борзых Роман</t>
  </si>
  <si>
    <t>Грудин Владислав</t>
  </si>
  <si>
    <t>Тимошин Никита</t>
  </si>
  <si>
    <t>Афанасьев Артём</t>
  </si>
  <si>
    <t>Воронин Андрей</t>
  </si>
  <si>
    <t xml:space="preserve"> Моисеев Даниил</t>
  </si>
  <si>
    <t>Збродов Егор</t>
  </si>
  <si>
    <t>Нифонтов Михаил</t>
  </si>
  <si>
    <t>Плотников Иван</t>
  </si>
  <si>
    <t>Егерев Артем</t>
  </si>
  <si>
    <t>Завальный Данила</t>
  </si>
  <si>
    <t>Ковшар Матвей</t>
  </si>
  <si>
    <t>Провков Александр</t>
  </si>
  <si>
    <t>Рощин Иван</t>
  </si>
  <si>
    <t>Смирнов Артем</t>
  </si>
  <si>
    <t>Шиманский Максим</t>
  </si>
  <si>
    <t>Легин Александр</t>
  </si>
  <si>
    <t>Скородумов Никита</t>
  </si>
  <si>
    <t>Какаций Владимир</t>
  </si>
  <si>
    <t>Опякин Александр</t>
  </si>
  <si>
    <t>Журавлёв Даниил</t>
  </si>
  <si>
    <t>Максимов Николай</t>
  </si>
  <si>
    <t>Григорьев Павел</t>
  </si>
  <si>
    <t>Твёрдый Андрей</t>
  </si>
  <si>
    <t>Шиняков Артем</t>
  </si>
  <si>
    <t>Нестеренко Максим</t>
  </si>
  <si>
    <t>Шевелев Петр</t>
  </si>
  <si>
    <t>Диденко Артем</t>
  </si>
  <si>
    <t>Литвинов Михаил</t>
  </si>
  <si>
    <t>Шульгин Борис</t>
  </si>
  <si>
    <t>Мальчиков Даниил</t>
  </si>
  <si>
    <t>Карасев Иван</t>
  </si>
  <si>
    <t>Рвзборка-сборка АК</t>
  </si>
  <si>
    <t>Докучаев Александр</t>
  </si>
  <si>
    <t>Дубинин Дмитрий</t>
  </si>
  <si>
    <t>Иванченко Михаил</t>
  </si>
  <si>
    <t>Максимов Никита</t>
  </si>
  <si>
    <t>Граненков Сергей</t>
  </si>
  <si>
    <t>Клишин Андрей</t>
  </si>
  <si>
    <t>Кошелев Артём</t>
  </si>
  <si>
    <t>Павлович Сергей</t>
  </si>
  <si>
    <t>Румянцев Александр</t>
  </si>
  <si>
    <t>Булатов Руслан</t>
  </si>
  <si>
    <t>Голов Иван</t>
  </si>
  <si>
    <t>Егоров Артём</t>
  </si>
  <si>
    <t>Шепелев Антон</t>
  </si>
  <si>
    <t>ГБОУ СОШ № 493 ком. 2</t>
  </si>
  <si>
    <t>Персианов  Вадим</t>
  </si>
  <si>
    <t>Шестаков  Александр</t>
  </si>
  <si>
    <t>Бадеев  Никита</t>
  </si>
  <si>
    <t>ГБОУ СОШ № 493 ком. 1</t>
  </si>
  <si>
    <t xml:space="preserve">Богданов  Савелий </t>
  </si>
  <si>
    <t xml:space="preserve">Ремизов Илья </t>
  </si>
  <si>
    <t xml:space="preserve">Гарбуз Сергей </t>
  </si>
  <si>
    <t xml:space="preserve">Туркин Михаил </t>
  </si>
  <si>
    <t xml:space="preserve">Ильин Денис </t>
  </si>
  <si>
    <t xml:space="preserve">Пашаев Сергей </t>
  </si>
  <si>
    <t>ГБОУ СОШ № 493 ком. 3</t>
  </si>
  <si>
    <t xml:space="preserve">Убайди Рустам </t>
  </si>
  <si>
    <t>Липовский Никита</t>
  </si>
  <si>
    <t>Панков Даниил</t>
  </si>
  <si>
    <t>Позюмский Максим</t>
  </si>
  <si>
    <t>ГБОУ СОШ № 381</t>
  </si>
  <si>
    <t>Миронов Артём</t>
  </si>
  <si>
    <t>Сенин Кирилл</t>
  </si>
  <si>
    <t>ГБОУ СОШ № 282</t>
  </si>
  <si>
    <t>Дранников Николай</t>
  </si>
  <si>
    <t>ГБОУ СОШ № 379</t>
  </si>
  <si>
    <t>Гонский Максим</t>
  </si>
  <si>
    <t>Нажмидинов Сервер</t>
  </si>
  <si>
    <t>Папиросов Александр</t>
  </si>
  <si>
    <t>Саблин Владислав</t>
  </si>
  <si>
    <t>Коровин Роман</t>
  </si>
  <si>
    <t>ГБОУ СОШ № 551</t>
  </si>
  <si>
    <t>Черняев Николай</t>
  </si>
  <si>
    <t>Новожилов Святослав</t>
  </si>
  <si>
    <t>ГБОУ Лицей № 389</t>
  </si>
  <si>
    <t xml:space="preserve">Иванов Вадим </t>
  </si>
  <si>
    <t>Иванов Данила</t>
  </si>
  <si>
    <t>Степанов Дмитрий</t>
  </si>
  <si>
    <t>Виноградов  Александр</t>
  </si>
  <si>
    <t>ГБОУ СОШ № 261</t>
  </si>
  <si>
    <t>Гессен Павел</t>
  </si>
  <si>
    <t>Нырков  Ярослав</t>
  </si>
  <si>
    <t>Воробцов  Игорь</t>
  </si>
  <si>
    <t>Рыбаков Иван</t>
  </si>
  <si>
    <t>Богданов  Сергей</t>
  </si>
  <si>
    <t>Галайко Андрей</t>
  </si>
  <si>
    <t>Савицкий Александр</t>
  </si>
  <si>
    <t>Хонин Дмитрий</t>
  </si>
  <si>
    <t>Константинов Максим</t>
  </si>
  <si>
    <t>Фатеев Богдан</t>
  </si>
  <si>
    <t>Константинов Артем</t>
  </si>
  <si>
    <t>Черняк Денис</t>
  </si>
  <si>
    <t>Муратов Никита</t>
  </si>
  <si>
    <t>Шабров Кирилл</t>
  </si>
  <si>
    <t>Астахов Никита</t>
  </si>
  <si>
    <t>Чипец  Владислав</t>
  </si>
  <si>
    <t>Котенев Дмитрий</t>
  </si>
  <si>
    <t>Солдатов Игорь</t>
  </si>
  <si>
    <t>Ухалов Владимир</t>
  </si>
  <si>
    <t>Балашов Сергей</t>
  </si>
  <si>
    <t>Никитин Дмитрий</t>
  </si>
  <si>
    <t>Щерба Дмитрий</t>
  </si>
  <si>
    <t>Стрелков  Дмитрий</t>
  </si>
  <si>
    <t>Артёменко Владислав</t>
  </si>
  <si>
    <t>Ершов Михаил</t>
  </si>
  <si>
    <t>Ермолаева Вероника</t>
  </si>
  <si>
    <t>Атауллова Эльнара</t>
  </si>
  <si>
    <t>Хайруллина Анна</t>
  </si>
  <si>
    <t xml:space="preserve">Черногубовская Юлия </t>
  </si>
  <si>
    <t>Полякова  Мария</t>
  </si>
  <si>
    <t>Васильева  Алина</t>
  </si>
  <si>
    <t>Миронова  Юлия</t>
  </si>
  <si>
    <t>Гордиенко Полина</t>
  </si>
  <si>
    <t>Войтик Оксана</t>
  </si>
  <si>
    <t>Морковская  Светлана</t>
  </si>
  <si>
    <t>Горовая Светлана</t>
  </si>
  <si>
    <t>Тимофеева Елизавета</t>
  </si>
  <si>
    <t>Соловьева Александра</t>
  </si>
  <si>
    <t>Ликий Лорина</t>
  </si>
  <si>
    <t>Черногубовская Настя</t>
  </si>
  <si>
    <t>Дробязго Ульяна</t>
  </si>
  <si>
    <t>Юрьева Александра</t>
  </si>
  <si>
    <t>Писарева Анастасия</t>
  </si>
  <si>
    <t>Мухачева Татьяна</t>
  </si>
  <si>
    <t>Миржанова Динара</t>
  </si>
  <si>
    <t>Самусенко Дарья</t>
  </si>
  <si>
    <t>Садовченко Екатерина</t>
  </si>
  <si>
    <t>Кабанова Марина</t>
  </si>
  <si>
    <t>Золотухина  Анастасия</t>
  </si>
  <si>
    <t>Петухова  Виктория</t>
  </si>
  <si>
    <t>Смирнова  Дарья</t>
  </si>
  <si>
    <t>Баранова  Алина</t>
  </si>
  <si>
    <t>Солнцева  Алёна</t>
  </si>
  <si>
    <t>Матвейчук Анна</t>
  </si>
  <si>
    <t>Иванова Анастасия</t>
  </si>
  <si>
    <t>Рязанова Елена</t>
  </si>
  <si>
    <t xml:space="preserve"> Крицина Виктория </t>
  </si>
  <si>
    <t xml:space="preserve">Омельчук Евгения </t>
  </si>
  <si>
    <t xml:space="preserve">Денисюк Виктория </t>
  </si>
  <si>
    <t>Андрейчева Дарья</t>
  </si>
  <si>
    <t>Антонова Эвелина</t>
  </si>
  <si>
    <t>Губина Анжелика</t>
  </si>
  <si>
    <t>Дмитриева Евгения</t>
  </si>
  <si>
    <t>Перепёлкина Анна</t>
  </si>
  <si>
    <t>Янтимирова Алина</t>
  </si>
  <si>
    <t>Афанасьева Анна</t>
  </si>
  <si>
    <t>Ткаченко Виктория</t>
  </si>
  <si>
    <t>Трифонова Ильвира</t>
  </si>
  <si>
    <t>Есипова Ксения</t>
  </si>
  <si>
    <t>Образцова Анастасия</t>
  </si>
  <si>
    <t>Тагиева Ирада</t>
  </si>
  <si>
    <t>Голубева Ксения</t>
  </si>
  <si>
    <t>Смирнова Арина</t>
  </si>
  <si>
    <t>Никитюк Дарья</t>
  </si>
  <si>
    <t>Белякова Анна</t>
  </si>
  <si>
    <t>Дядюшко Ксения</t>
  </si>
  <si>
    <t>Стефанова Варвара</t>
  </si>
  <si>
    <t>Трихина Ксения</t>
  </si>
  <si>
    <t>Фомкина Ольга</t>
  </si>
  <si>
    <t xml:space="preserve">Златорунская Екатерина </t>
  </si>
  <si>
    <t>Власов Владислав</t>
  </si>
  <si>
    <t>КСУ</t>
  </si>
  <si>
    <t>Кросс</t>
  </si>
  <si>
    <t>Бег 60 метров</t>
  </si>
  <si>
    <t>Стрельба</t>
  </si>
  <si>
    <t xml:space="preserve">Отжимание </t>
  </si>
  <si>
    <t>ПДД</t>
  </si>
  <si>
    <t>Время</t>
  </si>
  <si>
    <t>Баллы</t>
  </si>
  <si>
    <t>Рез-т</t>
  </si>
  <si>
    <t>21-26</t>
  </si>
  <si>
    <t>20-25</t>
  </si>
  <si>
    <t>15-27</t>
  </si>
  <si>
    <t>Пташинская Надежда</t>
  </si>
  <si>
    <t>22-24</t>
  </si>
  <si>
    <t>Солнцева Дарья</t>
  </si>
  <si>
    <t>Холодова Мария</t>
  </si>
  <si>
    <t>Савичева Александра</t>
  </si>
  <si>
    <t>Нагаец Дана</t>
  </si>
  <si>
    <t>Кардангушева Кристина</t>
  </si>
  <si>
    <t>Рослякова Рената</t>
  </si>
  <si>
    <t>Сумма мест</t>
  </si>
  <si>
    <t xml:space="preserve">Итоговое место </t>
  </si>
  <si>
    <t>Куприянова Анастасия</t>
  </si>
  <si>
    <t>Макаров Савелий</t>
  </si>
  <si>
    <t>Прокофьев Даниил</t>
  </si>
  <si>
    <t>54-64</t>
  </si>
  <si>
    <t>Бойков Алексей</t>
  </si>
  <si>
    <t>Байков Иван</t>
  </si>
  <si>
    <t>Фирсов Савелий</t>
  </si>
  <si>
    <t>апрель 2016 года</t>
  </si>
  <si>
    <t>24-40</t>
  </si>
  <si>
    <t>Бобашинская Виталия</t>
  </si>
  <si>
    <t>34-37</t>
  </si>
  <si>
    <t>Калинина Виктория</t>
  </si>
  <si>
    <t>Квятык Екатерина</t>
  </si>
  <si>
    <t>Захарова Любовь</t>
  </si>
  <si>
    <t>Гладкая Дарья</t>
  </si>
  <si>
    <t>12-17</t>
  </si>
  <si>
    <t>Еждин Сергей</t>
  </si>
  <si>
    <t>33-40</t>
  </si>
  <si>
    <t>Вейс Дмитрий</t>
  </si>
  <si>
    <t xml:space="preserve">Цепов Григорий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</si>
</sst>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7"/>
      <color indexed="8"/>
      <name val="Calibri"/>
      <family val="2"/>
    </font>
    <font>
      <sz val="7"/>
      <name val="Calibri"/>
      <family val="2"/>
    </font>
    <font>
      <sz val="6"/>
      <color indexed="8"/>
      <name val="Calibri"/>
      <family val="2"/>
    </font>
    <font>
      <sz val="6"/>
      <name val="Calibri"/>
      <family val="2"/>
    </font>
    <font>
      <sz val="12"/>
      <name val="Calibri"/>
      <family val="2"/>
    </font>
    <font>
      <sz val="11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7"/>
      <color theme="1"/>
      <name val="Calibri"/>
      <family val="2"/>
    </font>
    <font>
      <sz val="6"/>
      <color theme="1"/>
      <name val="Calibri"/>
      <family val="2"/>
    </font>
    <font>
      <sz val="7"/>
      <color rgb="FF000000"/>
      <name val="Calibri"/>
      <family val="2"/>
    </font>
    <font>
      <i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0" fillId="33" borderId="10" xfId="52" applyFont="1" applyFill="1" applyBorder="1" applyAlignment="1">
      <alignment horizontal="center" vertical="center" wrapText="1"/>
      <protection/>
    </xf>
    <xf numFmtId="0" fontId="48" fillId="33" borderId="11" xfId="0" applyFont="1" applyFill="1" applyBorder="1" applyAlignment="1">
      <alignment horizontal="center" vertical="center" wrapText="1"/>
    </xf>
    <xf numFmtId="2" fontId="48" fillId="33" borderId="11" xfId="0" applyNumberFormat="1" applyFont="1" applyFill="1" applyBorder="1" applyAlignment="1">
      <alignment horizontal="center" vertical="center" wrapText="1"/>
    </xf>
    <xf numFmtId="14" fontId="48" fillId="33" borderId="11" xfId="0" applyNumberFormat="1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14" fontId="21" fillId="33" borderId="11" xfId="0" applyNumberFormat="1" applyFont="1" applyFill="1" applyBorder="1" applyAlignment="1">
      <alignment horizontal="center" vertical="center" wrapText="1"/>
    </xf>
    <xf numFmtId="14" fontId="49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 textRotation="90" wrapText="1"/>
    </xf>
    <xf numFmtId="0" fontId="50" fillId="33" borderId="11" xfId="0" applyFont="1" applyFill="1" applyBorder="1" applyAlignment="1">
      <alignment horizontal="center" vertical="center" textRotation="90" wrapText="1"/>
    </xf>
    <xf numFmtId="2" fontId="50" fillId="33" borderId="11" xfId="0" applyNumberFormat="1" applyFont="1" applyFill="1" applyBorder="1" applyAlignment="1">
      <alignment horizontal="center" vertical="center" textRotation="90" wrapText="1"/>
    </xf>
    <xf numFmtId="0" fontId="51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2" fontId="52" fillId="33" borderId="11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2" fontId="26" fillId="0" borderId="11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textRotation="90" wrapText="1"/>
    </xf>
    <xf numFmtId="164" fontId="26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wrapText="1"/>
    </xf>
    <xf numFmtId="0" fontId="50" fillId="33" borderId="11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28" fillId="0" borderId="11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26" fillId="0" borderId="11" xfId="0" applyFont="1" applyBorder="1" applyAlignment="1">
      <alignment horizontal="center" vertical="center" textRotation="90" wrapText="1"/>
    </xf>
    <xf numFmtId="0" fontId="29" fillId="33" borderId="11" xfId="0" applyFont="1" applyFill="1" applyBorder="1" applyAlignment="1">
      <alignment horizontal="center" vertical="center"/>
    </xf>
    <xf numFmtId="14" fontId="26" fillId="33" borderId="11" xfId="0" applyNumberFormat="1" applyFont="1" applyFill="1" applyBorder="1" applyAlignment="1">
      <alignment horizontal="center" vertical="center" wrapText="1"/>
    </xf>
    <xf numFmtId="14" fontId="54" fillId="33" borderId="11" xfId="0" applyNumberFormat="1" applyFont="1" applyFill="1" applyBorder="1" applyAlignment="1">
      <alignment horizontal="center" vertical="center" wrapText="1"/>
    </xf>
    <xf numFmtId="14" fontId="26" fillId="0" borderId="11" xfId="0" applyNumberFormat="1" applyFont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2" fontId="26" fillId="33" borderId="11" xfId="0" applyNumberFormat="1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164" fontId="26" fillId="33" borderId="11" xfId="0" applyNumberFormat="1" applyFont="1" applyFill="1" applyBorder="1" applyAlignment="1">
      <alignment horizontal="center" vertical="center" wrapText="1"/>
    </xf>
    <xf numFmtId="49" fontId="26" fillId="33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48" fillId="33" borderId="11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50" fillId="0" borderId="0" xfId="0" applyNumberFormat="1" applyFont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" fontId="55" fillId="0" borderId="13" xfId="0" applyNumberFormat="1" applyFont="1" applyBorder="1" applyAlignment="1">
      <alignment horizontal="left"/>
    </xf>
    <xf numFmtId="0" fontId="55" fillId="0" borderId="13" xfId="0" applyFont="1" applyBorder="1" applyAlignment="1">
      <alignment horizontal="left"/>
    </xf>
    <xf numFmtId="0" fontId="55" fillId="0" borderId="13" xfId="0" applyFont="1" applyBorder="1" applyAlignment="1">
      <alignment horizontal="right" vertical="center" wrapText="1"/>
    </xf>
    <xf numFmtId="0" fontId="52" fillId="33" borderId="11" xfId="0" applyFont="1" applyFill="1" applyBorder="1" applyAlignment="1">
      <alignment horizontal="center" vertical="center" wrapText="1"/>
    </xf>
    <xf numFmtId="2" fontId="52" fillId="33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2" fontId="26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textRotation="90" wrapText="1"/>
    </xf>
    <xf numFmtId="0" fontId="23" fillId="34" borderId="12" xfId="0" applyFont="1" applyFill="1" applyBorder="1" applyAlignment="1">
      <alignment horizontal="center" vertical="center" textRotation="90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4" xfId="0" applyNumberFormat="1" applyFont="1" applyFill="1" applyBorder="1" applyAlignment="1">
      <alignment horizontal="center" vertical="center" textRotation="90" wrapText="1"/>
    </xf>
    <xf numFmtId="0" fontId="23" fillId="34" borderId="12" xfId="0" applyNumberFormat="1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</xdr:col>
      <xdr:colOff>209550</xdr:colOff>
      <xdr:row>2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257175</xdr:colOff>
      <xdr:row>0</xdr:row>
      <xdr:rowOff>28575</xdr:rowOff>
    </xdr:from>
    <xdr:to>
      <xdr:col>27</xdr:col>
      <xdr:colOff>419100</xdr:colOff>
      <xdr:row>1</xdr:row>
      <xdr:rowOff>47625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28575"/>
          <a:ext cx="504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</xdr:col>
      <xdr:colOff>209550</xdr:colOff>
      <xdr:row>2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257175</xdr:colOff>
      <xdr:row>0</xdr:row>
      <xdr:rowOff>28575</xdr:rowOff>
    </xdr:from>
    <xdr:to>
      <xdr:col>27</xdr:col>
      <xdr:colOff>419100</xdr:colOff>
      <xdr:row>1</xdr:row>
      <xdr:rowOff>47625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28575"/>
          <a:ext cx="504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</xdr:col>
      <xdr:colOff>209550</xdr:colOff>
      <xdr:row>2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19050</xdr:colOff>
      <xdr:row>0</xdr:row>
      <xdr:rowOff>57150</xdr:rowOff>
    </xdr:from>
    <xdr:to>
      <xdr:col>29</xdr:col>
      <xdr:colOff>161925</xdr:colOff>
      <xdr:row>1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57150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</xdr:col>
      <xdr:colOff>209550</xdr:colOff>
      <xdr:row>2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0</xdr:row>
      <xdr:rowOff>0</xdr:rowOff>
    </xdr:from>
    <xdr:to>
      <xdr:col>29</xdr:col>
      <xdr:colOff>190500</xdr:colOff>
      <xdr:row>1</xdr:row>
      <xdr:rowOff>19050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0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</xdr:col>
      <xdr:colOff>209550</xdr:colOff>
      <xdr:row>2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0</xdr:row>
      <xdr:rowOff>28575</xdr:rowOff>
    </xdr:from>
    <xdr:to>
      <xdr:col>29</xdr:col>
      <xdr:colOff>180975</xdr:colOff>
      <xdr:row>1</xdr:row>
      <xdr:rowOff>47625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2857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0</xdr:colOff>
      <xdr:row>20</xdr:row>
      <xdr:rowOff>0</xdr:rowOff>
    </xdr:to>
    <xdr:sp>
      <xdr:nvSpPr>
        <xdr:cNvPr id="3" name="Object 27"/>
        <xdr:cNvSpPr>
          <a:spLocks/>
        </xdr:cNvSpPr>
      </xdr:nvSpPr>
      <xdr:spPr>
        <a:xfrm>
          <a:off x="5305425" y="3038475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152400</xdr:rowOff>
    </xdr:from>
    <xdr:to>
      <xdr:col>13</xdr:col>
      <xdr:colOff>0</xdr:colOff>
      <xdr:row>23</xdr:row>
      <xdr:rowOff>0</xdr:rowOff>
    </xdr:to>
    <xdr:sp>
      <xdr:nvSpPr>
        <xdr:cNvPr id="4" name="Object 43"/>
        <xdr:cNvSpPr>
          <a:spLocks/>
        </xdr:cNvSpPr>
      </xdr:nvSpPr>
      <xdr:spPr>
        <a:xfrm>
          <a:off x="5305425" y="334327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152400</xdr:rowOff>
    </xdr:from>
    <xdr:to>
      <xdr:col>13</xdr:col>
      <xdr:colOff>0</xdr:colOff>
      <xdr:row>23</xdr:row>
      <xdr:rowOff>0</xdr:rowOff>
    </xdr:to>
    <xdr:sp>
      <xdr:nvSpPr>
        <xdr:cNvPr id="5" name="Object 52"/>
        <xdr:cNvSpPr>
          <a:spLocks/>
        </xdr:cNvSpPr>
      </xdr:nvSpPr>
      <xdr:spPr>
        <a:xfrm>
          <a:off x="5305425" y="334327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152400</xdr:rowOff>
    </xdr:from>
    <xdr:to>
      <xdr:col>13</xdr:col>
      <xdr:colOff>0</xdr:colOff>
      <xdr:row>23</xdr:row>
      <xdr:rowOff>0</xdr:rowOff>
    </xdr:to>
    <xdr:sp>
      <xdr:nvSpPr>
        <xdr:cNvPr id="6" name="Object 61"/>
        <xdr:cNvSpPr>
          <a:spLocks/>
        </xdr:cNvSpPr>
      </xdr:nvSpPr>
      <xdr:spPr>
        <a:xfrm>
          <a:off x="5305425" y="334327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152400</xdr:rowOff>
    </xdr:from>
    <xdr:to>
      <xdr:col>13</xdr:col>
      <xdr:colOff>0</xdr:colOff>
      <xdr:row>23</xdr:row>
      <xdr:rowOff>0</xdr:rowOff>
    </xdr:to>
    <xdr:sp>
      <xdr:nvSpPr>
        <xdr:cNvPr id="7" name="Object 70"/>
        <xdr:cNvSpPr>
          <a:spLocks/>
        </xdr:cNvSpPr>
      </xdr:nvSpPr>
      <xdr:spPr>
        <a:xfrm>
          <a:off x="5305425" y="334327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152400</xdr:rowOff>
    </xdr:from>
    <xdr:to>
      <xdr:col>13</xdr:col>
      <xdr:colOff>0</xdr:colOff>
      <xdr:row>23</xdr:row>
      <xdr:rowOff>0</xdr:rowOff>
    </xdr:to>
    <xdr:sp>
      <xdr:nvSpPr>
        <xdr:cNvPr id="8" name="Object 79"/>
        <xdr:cNvSpPr>
          <a:spLocks/>
        </xdr:cNvSpPr>
      </xdr:nvSpPr>
      <xdr:spPr>
        <a:xfrm>
          <a:off x="5305425" y="3343275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</xdr:col>
      <xdr:colOff>209550</xdr:colOff>
      <xdr:row>2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171450</xdr:colOff>
      <xdr:row>0</xdr:row>
      <xdr:rowOff>76200</xdr:rowOff>
    </xdr:from>
    <xdr:to>
      <xdr:col>29</xdr:col>
      <xdr:colOff>123825</xdr:colOff>
      <xdr:row>1</xdr:row>
      <xdr:rowOff>95250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82025" y="76200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54</xdr:row>
      <xdr:rowOff>0</xdr:rowOff>
    </xdr:to>
    <xdr:sp>
      <xdr:nvSpPr>
        <xdr:cNvPr id="3" name="Object 27"/>
        <xdr:cNvSpPr>
          <a:spLocks/>
        </xdr:cNvSpPr>
      </xdr:nvSpPr>
      <xdr:spPr>
        <a:xfrm>
          <a:off x="5305425" y="9629775"/>
          <a:ext cx="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171450</xdr:rowOff>
    </xdr:from>
    <xdr:to>
      <xdr:col>13</xdr:col>
      <xdr:colOff>0</xdr:colOff>
      <xdr:row>54</xdr:row>
      <xdr:rowOff>0</xdr:rowOff>
    </xdr:to>
    <xdr:sp>
      <xdr:nvSpPr>
        <xdr:cNvPr id="4" name="Object 43"/>
        <xdr:cNvSpPr>
          <a:spLocks/>
        </xdr:cNvSpPr>
      </xdr:nvSpPr>
      <xdr:spPr>
        <a:xfrm>
          <a:off x="5305425" y="9972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171450</xdr:rowOff>
    </xdr:from>
    <xdr:to>
      <xdr:col>13</xdr:col>
      <xdr:colOff>0</xdr:colOff>
      <xdr:row>54</xdr:row>
      <xdr:rowOff>0</xdr:rowOff>
    </xdr:to>
    <xdr:sp>
      <xdr:nvSpPr>
        <xdr:cNvPr id="5" name="Object 52"/>
        <xdr:cNvSpPr>
          <a:spLocks/>
        </xdr:cNvSpPr>
      </xdr:nvSpPr>
      <xdr:spPr>
        <a:xfrm>
          <a:off x="5305425" y="9972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171450</xdr:rowOff>
    </xdr:from>
    <xdr:to>
      <xdr:col>13</xdr:col>
      <xdr:colOff>0</xdr:colOff>
      <xdr:row>54</xdr:row>
      <xdr:rowOff>0</xdr:rowOff>
    </xdr:to>
    <xdr:sp>
      <xdr:nvSpPr>
        <xdr:cNvPr id="6" name="Object 61"/>
        <xdr:cNvSpPr>
          <a:spLocks/>
        </xdr:cNvSpPr>
      </xdr:nvSpPr>
      <xdr:spPr>
        <a:xfrm>
          <a:off x="5305425" y="9972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171450</xdr:rowOff>
    </xdr:from>
    <xdr:to>
      <xdr:col>13</xdr:col>
      <xdr:colOff>0</xdr:colOff>
      <xdr:row>54</xdr:row>
      <xdr:rowOff>0</xdr:rowOff>
    </xdr:to>
    <xdr:sp>
      <xdr:nvSpPr>
        <xdr:cNvPr id="7" name="Object 70"/>
        <xdr:cNvSpPr>
          <a:spLocks/>
        </xdr:cNvSpPr>
      </xdr:nvSpPr>
      <xdr:spPr>
        <a:xfrm>
          <a:off x="5305425" y="9972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171450</xdr:rowOff>
    </xdr:from>
    <xdr:to>
      <xdr:col>13</xdr:col>
      <xdr:colOff>0</xdr:colOff>
      <xdr:row>54</xdr:row>
      <xdr:rowOff>0</xdr:rowOff>
    </xdr:to>
    <xdr:sp>
      <xdr:nvSpPr>
        <xdr:cNvPr id="8" name="Object 79"/>
        <xdr:cNvSpPr>
          <a:spLocks/>
        </xdr:cNvSpPr>
      </xdr:nvSpPr>
      <xdr:spPr>
        <a:xfrm>
          <a:off x="5305425" y="9972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zoomScale="115" zoomScaleNormal="115" zoomScalePageLayoutView="0" workbookViewId="0" topLeftCell="A1">
      <selection activeCell="AH9" sqref="AH9"/>
    </sheetView>
  </sheetViews>
  <sheetFormatPr defaultColWidth="9.140625" defaultRowHeight="15"/>
  <cols>
    <col min="1" max="1" width="5.57421875" style="2" bestFit="1" customWidth="1"/>
    <col min="2" max="2" width="16.00390625" style="2" bestFit="1" customWidth="1"/>
    <col min="3" max="3" width="20.00390625" style="3" bestFit="1" customWidth="1"/>
    <col min="4" max="4" width="9.8515625" style="3" customWidth="1"/>
    <col min="5" max="5" width="9.140625" style="2" hidden="1" customWidth="1"/>
    <col min="6" max="12" width="3.421875" style="14" customWidth="1"/>
    <col min="13" max="13" width="3.421875" style="31" customWidth="1"/>
    <col min="14" max="15" width="3.421875" style="14" customWidth="1"/>
    <col min="16" max="16" width="3.421875" style="28" customWidth="1"/>
    <col min="17" max="20" width="3.421875" style="14" customWidth="1"/>
    <col min="21" max="21" width="3.7109375" style="35" customWidth="1"/>
    <col min="22" max="22" width="3.421875" style="2" customWidth="1"/>
    <col min="23" max="23" width="3.421875" style="4" customWidth="1"/>
    <col min="24" max="24" width="3.7109375" style="38" customWidth="1"/>
    <col min="25" max="25" width="3.421875" style="4" customWidth="1"/>
    <col min="26" max="26" width="3.421875" style="2" customWidth="1"/>
    <col min="27" max="27" width="5.140625" style="18" customWidth="1"/>
    <col min="28" max="28" width="7.140625" style="18" customWidth="1"/>
    <col min="29" max="16384" width="9.140625" style="2" customWidth="1"/>
  </cols>
  <sheetData>
    <row r="1" spans="1:28" ht="36" customHeight="1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</row>
    <row r="2" ht="9" customHeight="1"/>
    <row r="3" spans="1:28" ht="15">
      <c r="A3" s="60" t="s">
        <v>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</row>
    <row r="4" spans="1:28" ht="15">
      <c r="A4" s="60" t="s">
        <v>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</row>
    <row r="5" spans="1:28" ht="15">
      <c r="A5" s="60" t="s">
        <v>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</row>
    <row r="6" ht="15">
      <c r="C6" s="2"/>
    </row>
    <row r="7" spans="1:28" ht="15" customHeight="1">
      <c r="A7" s="61" t="s">
        <v>307</v>
      </c>
      <c r="B7" s="62"/>
      <c r="C7" s="63" t="s">
        <v>10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" customFormat="1" ht="42.75" customHeight="1">
      <c r="A8" s="66" t="s">
        <v>1</v>
      </c>
      <c r="B8" s="67" t="s">
        <v>2</v>
      </c>
      <c r="C8" s="67" t="s">
        <v>3</v>
      </c>
      <c r="D8" s="67" t="s">
        <v>4</v>
      </c>
      <c r="E8" s="67" t="s">
        <v>5</v>
      </c>
      <c r="F8" s="64" t="s">
        <v>278</v>
      </c>
      <c r="G8" s="64"/>
      <c r="H8" s="64" t="s">
        <v>28</v>
      </c>
      <c r="I8" s="65"/>
      <c r="J8" s="64"/>
      <c r="K8" s="64" t="s">
        <v>17</v>
      </c>
      <c r="L8" s="64"/>
      <c r="M8" s="70" t="s">
        <v>279</v>
      </c>
      <c r="N8" s="70"/>
      <c r="O8" s="71"/>
      <c r="P8" s="70" t="s">
        <v>280</v>
      </c>
      <c r="Q8" s="70"/>
      <c r="R8" s="71"/>
      <c r="S8" s="71" t="s">
        <v>281</v>
      </c>
      <c r="T8" s="70"/>
      <c r="U8" s="71"/>
      <c r="V8" s="71" t="s">
        <v>282</v>
      </c>
      <c r="W8" s="70"/>
      <c r="X8" s="72"/>
      <c r="Y8" s="71" t="s">
        <v>283</v>
      </c>
      <c r="Z8" s="72"/>
      <c r="AA8" s="68" t="s">
        <v>298</v>
      </c>
      <c r="AB8" s="68" t="s">
        <v>299</v>
      </c>
    </row>
    <row r="9" spans="1:28" s="3" customFormat="1" ht="28.5">
      <c r="A9" s="66"/>
      <c r="B9" s="67"/>
      <c r="C9" s="67"/>
      <c r="D9" s="67"/>
      <c r="E9" s="67"/>
      <c r="F9" s="19" t="s">
        <v>286</v>
      </c>
      <c r="G9" s="20" t="s">
        <v>6</v>
      </c>
      <c r="H9" s="19" t="s">
        <v>286</v>
      </c>
      <c r="I9" s="21" t="s">
        <v>284</v>
      </c>
      <c r="J9" s="20" t="s">
        <v>6</v>
      </c>
      <c r="K9" s="20" t="s">
        <v>284</v>
      </c>
      <c r="L9" s="20" t="s">
        <v>6</v>
      </c>
      <c r="M9" s="32" t="s">
        <v>286</v>
      </c>
      <c r="N9" s="19" t="s">
        <v>285</v>
      </c>
      <c r="O9" s="19" t="s">
        <v>6</v>
      </c>
      <c r="P9" s="29" t="s">
        <v>286</v>
      </c>
      <c r="Q9" s="19" t="s">
        <v>285</v>
      </c>
      <c r="R9" s="19" t="s">
        <v>6</v>
      </c>
      <c r="S9" s="19" t="s">
        <v>286</v>
      </c>
      <c r="T9" s="19" t="s">
        <v>285</v>
      </c>
      <c r="U9" s="36" t="s">
        <v>6</v>
      </c>
      <c r="V9" s="19" t="s">
        <v>286</v>
      </c>
      <c r="W9" s="19" t="s">
        <v>285</v>
      </c>
      <c r="X9" s="39" t="s">
        <v>6</v>
      </c>
      <c r="Y9" s="19" t="s">
        <v>286</v>
      </c>
      <c r="Z9" s="19" t="s">
        <v>6</v>
      </c>
      <c r="AA9" s="69"/>
      <c r="AB9" s="69"/>
    </row>
    <row r="10" spans="1:28" s="3" customFormat="1" ht="13.5" customHeight="1">
      <c r="A10" s="5">
        <v>1</v>
      </c>
      <c r="B10" s="6" t="s">
        <v>80</v>
      </c>
      <c r="C10" s="6" t="s">
        <v>300</v>
      </c>
      <c r="D10" s="8">
        <v>38194</v>
      </c>
      <c r="E10" s="22" t="s">
        <v>0</v>
      </c>
      <c r="F10" s="24">
        <v>39</v>
      </c>
      <c r="G10" s="24">
        <v>1</v>
      </c>
      <c r="H10" s="24">
        <v>25</v>
      </c>
      <c r="I10" s="25">
        <v>4.19</v>
      </c>
      <c r="J10" s="24">
        <v>2</v>
      </c>
      <c r="K10" s="24">
        <v>23</v>
      </c>
      <c r="L10" s="26">
        <v>5</v>
      </c>
      <c r="M10" s="27">
        <v>4.5</v>
      </c>
      <c r="N10" s="26">
        <v>30</v>
      </c>
      <c r="O10" s="26">
        <v>1</v>
      </c>
      <c r="P10" s="30">
        <v>9.2</v>
      </c>
      <c r="Q10" s="26">
        <v>56</v>
      </c>
      <c r="R10" s="26">
        <v>2</v>
      </c>
      <c r="S10" s="26">
        <v>0</v>
      </c>
      <c r="T10" s="26">
        <v>0</v>
      </c>
      <c r="U10" s="37" t="s">
        <v>289</v>
      </c>
      <c r="V10" s="26">
        <v>43</v>
      </c>
      <c r="W10" s="26">
        <v>58</v>
      </c>
      <c r="X10" s="26">
        <v>1</v>
      </c>
      <c r="Y10" s="26">
        <v>10</v>
      </c>
      <c r="Z10" s="26">
        <v>6</v>
      </c>
      <c r="AA10" s="34">
        <f>Z10+X10+21+R10+O10+L10+J10+G10</f>
        <v>39</v>
      </c>
      <c r="AB10" s="33">
        <v>1</v>
      </c>
    </row>
    <row r="11" spans="1:28" s="3" customFormat="1" ht="13.5" customHeight="1">
      <c r="A11" s="5">
        <v>2</v>
      </c>
      <c r="B11" s="6" t="s">
        <v>86</v>
      </c>
      <c r="C11" s="6" t="s">
        <v>89</v>
      </c>
      <c r="D11" s="8">
        <v>37747</v>
      </c>
      <c r="E11" s="22" t="s">
        <v>0</v>
      </c>
      <c r="F11" s="24">
        <v>34</v>
      </c>
      <c r="G11" s="24">
        <v>2</v>
      </c>
      <c r="H11" s="24">
        <v>18</v>
      </c>
      <c r="I11" s="25">
        <v>4.45</v>
      </c>
      <c r="J11" s="24">
        <v>13</v>
      </c>
      <c r="K11" s="24">
        <v>64</v>
      </c>
      <c r="L11" s="26">
        <v>24</v>
      </c>
      <c r="M11" s="27">
        <v>5.2</v>
      </c>
      <c r="N11" s="26">
        <v>18</v>
      </c>
      <c r="O11" s="26">
        <v>7</v>
      </c>
      <c r="P11" s="30">
        <v>10.2</v>
      </c>
      <c r="Q11" s="26">
        <v>43</v>
      </c>
      <c r="R11" s="26">
        <v>9</v>
      </c>
      <c r="S11" s="26">
        <v>6</v>
      </c>
      <c r="T11" s="26">
        <v>12</v>
      </c>
      <c r="U11" s="37">
        <v>7</v>
      </c>
      <c r="V11" s="26">
        <v>24</v>
      </c>
      <c r="W11" s="26">
        <v>39</v>
      </c>
      <c r="X11" s="26">
        <v>2</v>
      </c>
      <c r="Y11" s="26">
        <v>9</v>
      </c>
      <c r="Z11" s="26">
        <v>11</v>
      </c>
      <c r="AA11" s="34">
        <f aca="true" t="shared" si="0" ref="AA11:AA16">Z11+X11+U11+R11+O11+L11+J11+G11</f>
        <v>75</v>
      </c>
      <c r="AB11" s="33">
        <v>2</v>
      </c>
    </row>
    <row r="12" spans="1:28" s="3" customFormat="1" ht="13.5" customHeight="1">
      <c r="A12" s="5">
        <v>3</v>
      </c>
      <c r="B12" s="6" t="s">
        <v>105</v>
      </c>
      <c r="C12" s="6" t="s">
        <v>109</v>
      </c>
      <c r="D12" s="8">
        <v>37829</v>
      </c>
      <c r="E12" s="22" t="s">
        <v>0</v>
      </c>
      <c r="F12" s="24">
        <v>29</v>
      </c>
      <c r="G12" s="24">
        <v>7</v>
      </c>
      <c r="H12" s="24">
        <v>23</v>
      </c>
      <c r="I12" s="25">
        <v>4.47</v>
      </c>
      <c r="J12" s="24">
        <v>4</v>
      </c>
      <c r="K12" s="24">
        <v>15</v>
      </c>
      <c r="L12" s="26">
        <v>2</v>
      </c>
      <c r="M12" s="27">
        <v>5.23</v>
      </c>
      <c r="N12" s="26">
        <v>18</v>
      </c>
      <c r="O12" s="26">
        <v>8</v>
      </c>
      <c r="P12" s="30">
        <v>12.2</v>
      </c>
      <c r="Q12" s="26">
        <v>24</v>
      </c>
      <c r="R12" s="26">
        <v>24</v>
      </c>
      <c r="S12" s="26">
        <v>2</v>
      </c>
      <c r="T12" s="26">
        <v>4</v>
      </c>
      <c r="U12" s="37">
        <v>14</v>
      </c>
      <c r="V12" s="26">
        <v>3</v>
      </c>
      <c r="W12" s="26">
        <v>6</v>
      </c>
      <c r="X12" s="26">
        <v>16</v>
      </c>
      <c r="Y12" s="26">
        <v>15</v>
      </c>
      <c r="Z12" s="26">
        <v>1</v>
      </c>
      <c r="AA12" s="34">
        <f t="shared" si="0"/>
        <v>76</v>
      </c>
      <c r="AB12" s="33">
        <v>3</v>
      </c>
    </row>
    <row r="13" spans="1:28" s="3" customFormat="1" ht="13.5" customHeight="1">
      <c r="A13" s="5">
        <v>4</v>
      </c>
      <c r="B13" s="6" t="s">
        <v>85</v>
      </c>
      <c r="C13" s="6" t="s">
        <v>32</v>
      </c>
      <c r="D13" s="8">
        <v>37795</v>
      </c>
      <c r="E13" s="22" t="s">
        <v>0</v>
      </c>
      <c r="F13" s="24">
        <v>24</v>
      </c>
      <c r="G13" s="24">
        <v>13</v>
      </c>
      <c r="H13" s="24">
        <v>15</v>
      </c>
      <c r="I13" s="25">
        <v>4.42</v>
      </c>
      <c r="J13" s="24">
        <v>23</v>
      </c>
      <c r="K13" s="24">
        <v>31</v>
      </c>
      <c r="L13" s="26">
        <v>8</v>
      </c>
      <c r="M13" s="27">
        <v>5.53</v>
      </c>
      <c r="N13" s="26">
        <v>14</v>
      </c>
      <c r="O13" s="26">
        <v>13</v>
      </c>
      <c r="P13" s="30">
        <v>9.3</v>
      </c>
      <c r="Q13" s="26">
        <v>54</v>
      </c>
      <c r="R13" s="26">
        <v>3</v>
      </c>
      <c r="S13" s="26">
        <v>9</v>
      </c>
      <c r="T13" s="26">
        <v>18</v>
      </c>
      <c r="U13" s="37">
        <v>5</v>
      </c>
      <c r="V13" s="26">
        <v>7</v>
      </c>
      <c r="W13" s="26">
        <v>14</v>
      </c>
      <c r="X13" s="26">
        <v>10</v>
      </c>
      <c r="Y13" s="26">
        <v>10</v>
      </c>
      <c r="Z13" s="26">
        <v>8</v>
      </c>
      <c r="AA13" s="34">
        <f t="shared" si="0"/>
        <v>83</v>
      </c>
      <c r="AB13" s="33">
        <v>4</v>
      </c>
    </row>
    <row r="14" spans="1:28" s="3" customFormat="1" ht="13.5" customHeight="1">
      <c r="A14" s="5">
        <v>5</v>
      </c>
      <c r="B14" s="6" t="s">
        <v>105</v>
      </c>
      <c r="C14" s="6" t="s">
        <v>106</v>
      </c>
      <c r="D14" s="8">
        <v>38169</v>
      </c>
      <c r="E14" s="22" t="s">
        <v>0</v>
      </c>
      <c r="F14" s="24">
        <v>31</v>
      </c>
      <c r="G14" s="24">
        <v>5</v>
      </c>
      <c r="H14" s="24">
        <v>19</v>
      </c>
      <c r="I14" s="25">
        <v>6.39</v>
      </c>
      <c r="J14" s="24">
        <v>9</v>
      </c>
      <c r="K14" s="24">
        <v>17</v>
      </c>
      <c r="L14" s="26">
        <v>3</v>
      </c>
      <c r="M14" s="27">
        <v>5.3</v>
      </c>
      <c r="N14" s="26">
        <v>16</v>
      </c>
      <c r="O14" s="26">
        <v>10</v>
      </c>
      <c r="P14" s="30">
        <v>11.2</v>
      </c>
      <c r="Q14" s="26">
        <v>33</v>
      </c>
      <c r="R14" s="26">
        <v>15</v>
      </c>
      <c r="S14" s="26">
        <v>6</v>
      </c>
      <c r="T14" s="26">
        <v>12</v>
      </c>
      <c r="U14" s="37">
        <v>8</v>
      </c>
      <c r="V14" s="26">
        <v>4</v>
      </c>
      <c r="W14" s="26">
        <v>8</v>
      </c>
      <c r="X14" s="26">
        <v>14</v>
      </c>
      <c r="Y14" s="26">
        <v>7</v>
      </c>
      <c r="Z14" s="26">
        <v>20</v>
      </c>
      <c r="AA14" s="34">
        <f t="shared" si="0"/>
        <v>84</v>
      </c>
      <c r="AB14" s="33">
        <v>5</v>
      </c>
    </row>
    <row r="15" spans="1:28" s="3" customFormat="1" ht="13.5" customHeight="1">
      <c r="A15" s="5">
        <v>6</v>
      </c>
      <c r="B15" s="6" t="s">
        <v>105</v>
      </c>
      <c r="C15" s="6" t="s">
        <v>108</v>
      </c>
      <c r="D15" s="8">
        <v>37940</v>
      </c>
      <c r="E15" s="22" t="s">
        <v>0</v>
      </c>
      <c r="F15" s="24">
        <v>21</v>
      </c>
      <c r="G15" s="24">
        <v>17</v>
      </c>
      <c r="H15" s="24">
        <v>16</v>
      </c>
      <c r="I15" s="25">
        <v>5.2</v>
      </c>
      <c r="J15" s="24">
        <v>20</v>
      </c>
      <c r="K15" s="24">
        <v>14</v>
      </c>
      <c r="L15" s="26">
        <v>1</v>
      </c>
      <c r="M15" s="27">
        <v>5.13</v>
      </c>
      <c r="N15" s="26">
        <v>20</v>
      </c>
      <c r="O15" s="26">
        <v>6</v>
      </c>
      <c r="P15" s="30">
        <v>9.7</v>
      </c>
      <c r="Q15" s="26">
        <v>48</v>
      </c>
      <c r="R15" s="26">
        <v>6</v>
      </c>
      <c r="S15" s="26">
        <v>22</v>
      </c>
      <c r="T15" s="26">
        <v>44</v>
      </c>
      <c r="U15" s="37">
        <v>1</v>
      </c>
      <c r="V15" s="26">
        <v>6</v>
      </c>
      <c r="W15" s="26">
        <v>12</v>
      </c>
      <c r="X15" s="26">
        <v>12</v>
      </c>
      <c r="Y15" s="26">
        <v>4</v>
      </c>
      <c r="Z15" s="26">
        <v>26</v>
      </c>
      <c r="AA15" s="34">
        <f t="shared" si="0"/>
        <v>89</v>
      </c>
      <c r="AB15" s="33">
        <v>6</v>
      </c>
    </row>
    <row r="16" spans="1:28" s="3" customFormat="1" ht="13.5" customHeight="1">
      <c r="A16" s="5">
        <v>7</v>
      </c>
      <c r="B16" s="6" t="s">
        <v>80</v>
      </c>
      <c r="C16" s="6" t="s">
        <v>82</v>
      </c>
      <c r="D16" s="8">
        <v>38163</v>
      </c>
      <c r="E16" s="22" t="s">
        <v>0</v>
      </c>
      <c r="F16" s="24">
        <v>25</v>
      </c>
      <c r="G16" s="24">
        <v>11</v>
      </c>
      <c r="H16" s="24">
        <v>17</v>
      </c>
      <c r="I16" s="25">
        <v>5.33</v>
      </c>
      <c r="J16" s="24">
        <v>16</v>
      </c>
      <c r="K16" s="24">
        <v>39</v>
      </c>
      <c r="L16" s="26">
        <v>12</v>
      </c>
      <c r="M16" s="27">
        <v>6.24</v>
      </c>
      <c r="N16" s="26">
        <v>11</v>
      </c>
      <c r="O16" s="26">
        <v>18</v>
      </c>
      <c r="P16" s="30">
        <v>11.3</v>
      </c>
      <c r="Q16" s="26">
        <v>32</v>
      </c>
      <c r="R16" s="26">
        <v>18</v>
      </c>
      <c r="S16" s="26">
        <v>17</v>
      </c>
      <c r="T16" s="26">
        <v>34</v>
      </c>
      <c r="U16" s="37">
        <v>2</v>
      </c>
      <c r="V16" s="26">
        <v>16</v>
      </c>
      <c r="W16" s="26">
        <v>31</v>
      </c>
      <c r="X16" s="26">
        <v>4</v>
      </c>
      <c r="Y16" s="26">
        <v>9</v>
      </c>
      <c r="Z16" s="26">
        <v>10</v>
      </c>
      <c r="AA16" s="34">
        <f t="shared" si="0"/>
        <v>91</v>
      </c>
      <c r="AB16" s="33">
        <v>7</v>
      </c>
    </row>
    <row r="17" spans="1:28" s="3" customFormat="1" ht="13.5" customHeight="1">
      <c r="A17" s="5">
        <v>8</v>
      </c>
      <c r="B17" s="6" t="s">
        <v>80</v>
      </c>
      <c r="C17" s="6" t="s">
        <v>83</v>
      </c>
      <c r="D17" s="8">
        <v>38280</v>
      </c>
      <c r="E17" s="22" t="s">
        <v>0</v>
      </c>
      <c r="F17" s="24">
        <v>21</v>
      </c>
      <c r="G17" s="24">
        <v>15</v>
      </c>
      <c r="H17" s="24">
        <v>19</v>
      </c>
      <c r="I17" s="25">
        <v>7.45</v>
      </c>
      <c r="J17" s="24">
        <v>10</v>
      </c>
      <c r="K17" s="24">
        <v>21</v>
      </c>
      <c r="L17" s="26">
        <v>4</v>
      </c>
      <c r="M17" s="27">
        <v>5.52</v>
      </c>
      <c r="N17" s="26">
        <v>14</v>
      </c>
      <c r="O17" s="26">
        <v>12</v>
      </c>
      <c r="P17" s="30">
        <v>9.5</v>
      </c>
      <c r="Q17" s="26">
        <v>50</v>
      </c>
      <c r="R17" s="26">
        <v>5</v>
      </c>
      <c r="S17" s="26">
        <v>0</v>
      </c>
      <c r="T17" s="26">
        <v>0</v>
      </c>
      <c r="U17" s="37" t="s">
        <v>289</v>
      </c>
      <c r="V17" s="26">
        <v>0</v>
      </c>
      <c r="W17" s="26">
        <v>0</v>
      </c>
      <c r="X17" s="37" t="s">
        <v>291</v>
      </c>
      <c r="Y17" s="26">
        <v>8</v>
      </c>
      <c r="Z17" s="26">
        <v>13</v>
      </c>
      <c r="AA17" s="34">
        <f>Z17+23+21+R17+O17+L17+J17+G17</f>
        <v>103</v>
      </c>
      <c r="AB17" s="33">
        <v>8</v>
      </c>
    </row>
    <row r="18" spans="1:28" s="3" customFormat="1" ht="13.5" customHeight="1">
      <c r="A18" s="5">
        <v>9</v>
      </c>
      <c r="B18" s="6" t="s">
        <v>80</v>
      </c>
      <c r="C18" s="6" t="s">
        <v>81</v>
      </c>
      <c r="D18" s="8">
        <v>38069</v>
      </c>
      <c r="E18" s="22" t="s">
        <v>0</v>
      </c>
      <c r="F18" s="24">
        <v>25</v>
      </c>
      <c r="G18" s="24">
        <v>12</v>
      </c>
      <c r="H18" s="24">
        <v>25</v>
      </c>
      <c r="I18" s="25">
        <v>3.42</v>
      </c>
      <c r="J18" s="24">
        <v>1</v>
      </c>
      <c r="K18" s="24">
        <v>58</v>
      </c>
      <c r="L18" s="26">
        <v>20</v>
      </c>
      <c r="M18" s="27">
        <v>8.34</v>
      </c>
      <c r="N18" s="26">
        <v>2</v>
      </c>
      <c r="O18" s="26">
        <v>27</v>
      </c>
      <c r="P18" s="30">
        <v>11.9</v>
      </c>
      <c r="Q18" s="26">
        <v>26</v>
      </c>
      <c r="R18" s="26">
        <v>22</v>
      </c>
      <c r="S18" s="26">
        <v>16</v>
      </c>
      <c r="T18" s="26">
        <v>32</v>
      </c>
      <c r="U18" s="37">
        <v>3</v>
      </c>
      <c r="V18" s="26">
        <v>1</v>
      </c>
      <c r="W18" s="26">
        <v>2</v>
      </c>
      <c r="X18" s="26">
        <v>20</v>
      </c>
      <c r="Y18" s="26">
        <v>11</v>
      </c>
      <c r="Z18" s="26">
        <v>4</v>
      </c>
      <c r="AA18" s="34">
        <f>Z18+X18+U18+R18+O18+L18+J18+G18</f>
        <v>109</v>
      </c>
      <c r="AB18" s="33">
        <v>9</v>
      </c>
    </row>
    <row r="19" spans="1:28" s="3" customFormat="1" ht="13.5" customHeight="1">
      <c r="A19" s="5">
        <v>10</v>
      </c>
      <c r="B19" s="6" t="s">
        <v>96</v>
      </c>
      <c r="C19" s="6" t="s">
        <v>97</v>
      </c>
      <c r="D19" s="8">
        <v>38089</v>
      </c>
      <c r="E19" s="22" t="s">
        <v>0</v>
      </c>
      <c r="F19" s="24">
        <v>26</v>
      </c>
      <c r="G19" s="24">
        <v>9</v>
      </c>
      <c r="H19" s="24">
        <v>18</v>
      </c>
      <c r="I19" s="25">
        <v>5.41</v>
      </c>
      <c r="J19" s="24">
        <v>15</v>
      </c>
      <c r="K19" s="24">
        <v>46</v>
      </c>
      <c r="L19" s="26">
        <v>14</v>
      </c>
      <c r="M19" s="27">
        <v>7.22</v>
      </c>
      <c r="N19" s="26">
        <v>7</v>
      </c>
      <c r="O19" s="26">
        <v>24</v>
      </c>
      <c r="P19" s="30">
        <v>11.3</v>
      </c>
      <c r="Q19" s="26">
        <v>32</v>
      </c>
      <c r="R19" s="26">
        <v>17</v>
      </c>
      <c r="S19" s="26">
        <v>0</v>
      </c>
      <c r="T19" s="26">
        <v>0</v>
      </c>
      <c r="U19" s="37" t="s">
        <v>289</v>
      </c>
      <c r="V19" s="26">
        <v>13</v>
      </c>
      <c r="W19" s="26">
        <v>26</v>
      </c>
      <c r="X19" s="26">
        <v>6</v>
      </c>
      <c r="Y19" s="26">
        <v>10</v>
      </c>
      <c r="Z19" s="26">
        <v>7</v>
      </c>
      <c r="AA19" s="34">
        <f>Z19+X19+21+R19+O19+L19+J19+G19</f>
        <v>113</v>
      </c>
      <c r="AB19" s="33">
        <v>10</v>
      </c>
    </row>
    <row r="20" spans="1:28" s="3" customFormat="1" ht="13.5" customHeight="1">
      <c r="A20" s="5">
        <v>11</v>
      </c>
      <c r="B20" s="6" t="s">
        <v>75</v>
      </c>
      <c r="C20" s="7" t="s">
        <v>79</v>
      </c>
      <c r="D20" s="8">
        <v>38352</v>
      </c>
      <c r="E20" s="22" t="s">
        <v>0</v>
      </c>
      <c r="F20" s="24">
        <v>15</v>
      </c>
      <c r="G20" s="24">
        <v>26</v>
      </c>
      <c r="H20" s="24">
        <v>22</v>
      </c>
      <c r="I20" s="25">
        <v>5.2</v>
      </c>
      <c r="J20" s="24">
        <v>6</v>
      </c>
      <c r="K20" s="24">
        <v>60</v>
      </c>
      <c r="L20" s="26">
        <v>22</v>
      </c>
      <c r="M20" s="27">
        <v>5.05</v>
      </c>
      <c r="N20" s="26">
        <v>23</v>
      </c>
      <c r="O20" s="26">
        <v>4</v>
      </c>
      <c r="P20" s="30">
        <v>9.8</v>
      </c>
      <c r="Q20" s="26">
        <v>47</v>
      </c>
      <c r="R20" s="26">
        <v>7</v>
      </c>
      <c r="S20" s="26">
        <v>0</v>
      </c>
      <c r="T20" s="26">
        <v>0</v>
      </c>
      <c r="U20" s="37" t="s">
        <v>289</v>
      </c>
      <c r="V20" s="26">
        <v>4</v>
      </c>
      <c r="W20" s="26">
        <v>8</v>
      </c>
      <c r="X20" s="26">
        <v>13</v>
      </c>
      <c r="Y20" s="26">
        <v>2</v>
      </c>
      <c r="Z20" s="26">
        <v>27</v>
      </c>
      <c r="AA20" s="34">
        <f>Z20+X20+21+R20+O20+L20+J20+G20</f>
        <v>126</v>
      </c>
      <c r="AB20" s="33">
        <v>11</v>
      </c>
    </row>
    <row r="21" spans="1:28" s="3" customFormat="1" ht="13.5" customHeight="1">
      <c r="A21" s="5">
        <v>12</v>
      </c>
      <c r="B21" s="6" t="s">
        <v>96</v>
      </c>
      <c r="C21" s="6" t="s">
        <v>103</v>
      </c>
      <c r="D21" s="8">
        <v>38185</v>
      </c>
      <c r="E21" s="22" t="s">
        <v>0</v>
      </c>
      <c r="F21" s="24">
        <v>21</v>
      </c>
      <c r="G21" s="24">
        <v>16</v>
      </c>
      <c r="H21" s="24">
        <v>16</v>
      </c>
      <c r="I21" s="25">
        <v>5.58</v>
      </c>
      <c r="J21" s="24">
        <v>21</v>
      </c>
      <c r="K21" s="24">
        <v>150</v>
      </c>
      <c r="L21" s="26">
        <v>30</v>
      </c>
      <c r="M21" s="27">
        <v>5.7</v>
      </c>
      <c r="N21" s="26">
        <v>19</v>
      </c>
      <c r="O21" s="26">
        <v>14</v>
      </c>
      <c r="P21" s="30">
        <v>11.2</v>
      </c>
      <c r="Q21" s="26">
        <v>33</v>
      </c>
      <c r="R21" s="26">
        <v>16</v>
      </c>
      <c r="S21" s="26">
        <v>4</v>
      </c>
      <c r="T21" s="26">
        <v>8</v>
      </c>
      <c r="U21" s="37">
        <v>12</v>
      </c>
      <c r="V21" s="26">
        <v>3</v>
      </c>
      <c r="W21" s="26">
        <v>6</v>
      </c>
      <c r="X21" s="26">
        <v>15</v>
      </c>
      <c r="Y21" s="26">
        <v>11</v>
      </c>
      <c r="Z21" s="26">
        <v>3</v>
      </c>
      <c r="AA21" s="34">
        <f>Z21+X21+U21+R21+O21+L21+J21+G21</f>
        <v>127</v>
      </c>
      <c r="AB21" s="33">
        <v>12</v>
      </c>
    </row>
    <row r="22" spans="1:28" s="3" customFormat="1" ht="13.5" customHeight="1">
      <c r="A22" s="5">
        <v>13</v>
      </c>
      <c r="B22" s="6" t="s">
        <v>85</v>
      </c>
      <c r="C22" s="6" t="s">
        <v>31</v>
      </c>
      <c r="D22" s="8">
        <v>37886</v>
      </c>
      <c r="E22" s="22" t="s">
        <v>0</v>
      </c>
      <c r="F22" s="24">
        <v>21</v>
      </c>
      <c r="G22" s="24">
        <v>18</v>
      </c>
      <c r="H22" s="24">
        <v>19</v>
      </c>
      <c r="I22" s="25">
        <v>3.09</v>
      </c>
      <c r="J22" s="24">
        <v>8</v>
      </c>
      <c r="K22" s="24">
        <v>59</v>
      </c>
      <c r="L22" s="26">
        <v>21</v>
      </c>
      <c r="M22" s="27">
        <v>7.15</v>
      </c>
      <c r="N22" s="26">
        <v>7</v>
      </c>
      <c r="O22" s="26">
        <v>23</v>
      </c>
      <c r="P22" s="30">
        <v>12.2</v>
      </c>
      <c r="Q22" s="26">
        <v>24</v>
      </c>
      <c r="R22" s="26">
        <v>25</v>
      </c>
      <c r="S22" s="26">
        <v>4</v>
      </c>
      <c r="T22" s="26">
        <v>8</v>
      </c>
      <c r="U22" s="37">
        <v>10</v>
      </c>
      <c r="V22" s="26">
        <v>2</v>
      </c>
      <c r="W22" s="26">
        <v>4</v>
      </c>
      <c r="X22" s="26">
        <v>19</v>
      </c>
      <c r="Y22" s="26">
        <v>8</v>
      </c>
      <c r="Z22" s="26">
        <v>18</v>
      </c>
      <c r="AA22" s="34">
        <f>Z22+X22+U22+R22+O22+L22+J22+G22</f>
        <v>142</v>
      </c>
      <c r="AB22" s="33">
        <v>13</v>
      </c>
    </row>
    <row r="23" spans="1:28" s="3" customFormat="1" ht="13.5" customHeight="1">
      <c r="A23" s="5">
        <v>14</v>
      </c>
      <c r="B23" s="6" t="s">
        <v>75</v>
      </c>
      <c r="C23" s="7" t="s">
        <v>77</v>
      </c>
      <c r="D23" s="8">
        <v>38214</v>
      </c>
      <c r="E23" s="22" t="s">
        <v>0</v>
      </c>
      <c r="F23" s="24">
        <v>18</v>
      </c>
      <c r="G23" s="24">
        <v>20</v>
      </c>
      <c r="H23" s="24">
        <v>8</v>
      </c>
      <c r="I23" s="25">
        <v>6.44</v>
      </c>
      <c r="J23" s="24">
        <v>30</v>
      </c>
      <c r="K23" s="24">
        <v>60</v>
      </c>
      <c r="L23" s="26">
        <v>23</v>
      </c>
      <c r="M23" s="27">
        <v>7.59</v>
      </c>
      <c r="N23" s="26">
        <v>5</v>
      </c>
      <c r="O23" s="26">
        <v>26</v>
      </c>
      <c r="P23" s="30">
        <v>11.7</v>
      </c>
      <c r="Q23" s="26">
        <v>28</v>
      </c>
      <c r="R23" s="26">
        <v>20</v>
      </c>
      <c r="S23" s="26">
        <v>0</v>
      </c>
      <c r="T23" s="26">
        <v>0</v>
      </c>
      <c r="U23" s="37" t="s">
        <v>289</v>
      </c>
      <c r="V23" s="26">
        <v>8</v>
      </c>
      <c r="W23" s="26">
        <v>16</v>
      </c>
      <c r="X23" s="26">
        <v>9</v>
      </c>
      <c r="Y23" s="26">
        <v>8</v>
      </c>
      <c r="Z23" s="26">
        <v>15</v>
      </c>
      <c r="AA23" s="34">
        <f>Z23+X23+21+R23+O23+L23+J23+G23</f>
        <v>164</v>
      </c>
      <c r="AB23" s="33">
        <v>14</v>
      </c>
    </row>
    <row r="24" spans="1:28" s="3" customFormat="1" ht="13.5" customHeight="1">
      <c r="A24" s="5">
        <v>15</v>
      </c>
      <c r="B24" s="6" t="s">
        <v>75</v>
      </c>
      <c r="C24" s="7" t="s">
        <v>76</v>
      </c>
      <c r="D24" s="8">
        <v>38382</v>
      </c>
      <c r="E24" s="22" t="s">
        <v>0</v>
      </c>
      <c r="F24" s="24">
        <v>12</v>
      </c>
      <c r="G24" s="24">
        <v>27</v>
      </c>
      <c r="H24" s="24">
        <v>7</v>
      </c>
      <c r="I24" s="25">
        <v>6.29</v>
      </c>
      <c r="J24" s="24">
        <v>31</v>
      </c>
      <c r="K24" s="24">
        <v>49</v>
      </c>
      <c r="L24" s="26">
        <v>15</v>
      </c>
      <c r="M24" s="27">
        <v>6.31</v>
      </c>
      <c r="N24" s="26">
        <v>10</v>
      </c>
      <c r="O24" s="26">
        <v>20</v>
      </c>
      <c r="P24" s="30">
        <v>11.3</v>
      </c>
      <c r="Q24" s="26">
        <v>32</v>
      </c>
      <c r="R24" s="26">
        <v>19</v>
      </c>
      <c r="S24" s="26">
        <v>0</v>
      </c>
      <c r="T24" s="26">
        <v>0</v>
      </c>
      <c r="U24" s="37" t="s">
        <v>289</v>
      </c>
      <c r="V24" s="26">
        <v>6</v>
      </c>
      <c r="W24" s="26">
        <v>12</v>
      </c>
      <c r="X24" s="26">
        <v>11</v>
      </c>
      <c r="Y24" s="26">
        <v>6</v>
      </c>
      <c r="Z24" s="26">
        <v>21</v>
      </c>
      <c r="AA24" s="34">
        <f>Z24+X24+21+R24+O24+L24+J24+G24</f>
        <v>165</v>
      </c>
      <c r="AB24" s="33">
        <v>15</v>
      </c>
    </row>
    <row r="25" spans="1:28" s="3" customFormat="1" ht="13.5" customHeight="1">
      <c r="A25" s="5">
        <v>16</v>
      </c>
      <c r="B25" s="6" t="s">
        <v>75</v>
      </c>
      <c r="C25" s="7" t="s">
        <v>78</v>
      </c>
      <c r="D25" s="8">
        <v>38312</v>
      </c>
      <c r="E25" s="22" t="s">
        <v>0</v>
      </c>
      <c r="F25" s="24">
        <v>10</v>
      </c>
      <c r="G25" s="24">
        <v>29</v>
      </c>
      <c r="H25" s="24">
        <v>12</v>
      </c>
      <c r="I25" s="25">
        <v>6.15</v>
      </c>
      <c r="J25" s="24">
        <v>28</v>
      </c>
      <c r="K25" s="24">
        <v>140</v>
      </c>
      <c r="L25" s="26">
        <v>29</v>
      </c>
      <c r="M25" s="27">
        <v>6.24</v>
      </c>
      <c r="N25" s="26">
        <v>11</v>
      </c>
      <c r="O25" s="26">
        <v>19</v>
      </c>
      <c r="P25" s="30">
        <v>10.4</v>
      </c>
      <c r="Q25" s="26">
        <v>41</v>
      </c>
      <c r="R25" s="26">
        <v>11</v>
      </c>
      <c r="S25" s="26">
        <v>0</v>
      </c>
      <c r="T25" s="26">
        <v>0</v>
      </c>
      <c r="U25" s="37" t="s">
        <v>289</v>
      </c>
      <c r="V25" s="26">
        <v>2</v>
      </c>
      <c r="W25" s="26">
        <v>4</v>
      </c>
      <c r="X25" s="26">
        <v>17</v>
      </c>
      <c r="Y25" s="26">
        <v>6</v>
      </c>
      <c r="Z25" s="26">
        <v>22</v>
      </c>
      <c r="AA25" s="34">
        <f>Z25+X25+21+R25+O25+L25+J25+G25</f>
        <v>176</v>
      </c>
      <c r="AB25" s="33">
        <v>16</v>
      </c>
    </row>
    <row r="26" spans="1:28" s="3" customFormat="1" ht="13.5" customHeight="1">
      <c r="A26" s="5">
        <v>17</v>
      </c>
      <c r="B26" s="6" t="s">
        <v>96</v>
      </c>
      <c r="C26" s="6" t="s">
        <v>98</v>
      </c>
      <c r="D26" s="8">
        <v>38237</v>
      </c>
      <c r="E26" s="22" t="s">
        <v>0</v>
      </c>
      <c r="F26" s="24">
        <v>17</v>
      </c>
      <c r="G26" s="24">
        <v>24</v>
      </c>
      <c r="H26" s="24">
        <v>22</v>
      </c>
      <c r="I26" s="25">
        <v>6.2</v>
      </c>
      <c r="J26" s="24">
        <v>7</v>
      </c>
      <c r="K26" s="24">
        <v>100</v>
      </c>
      <c r="L26" s="26">
        <v>27</v>
      </c>
      <c r="M26" s="27">
        <v>7.44</v>
      </c>
      <c r="N26" s="26">
        <v>5</v>
      </c>
      <c r="O26" s="26">
        <v>25</v>
      </c>
      <c r="P26" s="30">
        <v>11.8</v>
      </c>
      <c r="Q26" s="26">
        <v>27</v>
      </c>
      <c r="R26" s="26">
        <v>21</v>
      </c>
      <c r="S26" s="26">
        <v>0</v>
      </c>
      <c r="T26" s="26">
        <v>0</v>
      </c>
      <c r="U26" s="37" t="s">
        <v>289</v>
      </c>
      <c r="V26" s="26" t="s">
        <v>16</v>
      </c>
      <c r="W26" s="26" t="s">
        <v>16</v>
      </c>
      <c r="X26" s="26" t="s">
        <v>16</v>
      </c>
      <c r="Y26" s="26">
        <v>8</v>
      </c>
      <c r="Z26" s="26">
        <v>14</v>
      </c>
      <c r="AA26" s="34" t="s">
        <v>16</v>
      </c>
      <c r="AB26" s="34" t="s">
        <v>16</v>
      </c>
    </row>
    <row r="27" spans="1:28" s="3" customFormat="1" ht="13.5" customHeight="1">
      <c r="A27" s="5">
        <v>18</v>
      </c>
      <c r="B27" s="6" t="s">
        <v>86</v>
      </c>
      <c r="C27" s="6" t="s">
        <v>90</v>
      </c>
      <c r="D27" s="8">
        <v>37807</v>
      </c>
      <c r="E27" s="22" t="s">
        <v>0</v>
      </c>
      <c r="F27" s="24" t="s">
        <v>16</v>
      </c>
      <c r="G27" s="24" t="s">
        <v>16</v>
      </c>
      <c r="H27" s="24" t="s">
        <v>16</v>
      </c>
      <c r="I27" s="24" t="s">
        <v>16</v>
      </c>
      <c r="J27" s="24" t="s">
        <v>16</v>
      </c>
      <c r="K27" s="24">
        <v>35</v>
      </c>
      <c r="L27" s="26">
        <v>11</v>
      </c>
      <c r="M27" s="27">
        <v>6.22</v>
      </c>
      <c r="N27" s="26">
        <v>11</v>
      </c>
      <c r="O27" s="26">
        <v>17</v>
      </c>
      <c r="P27" s="26" t="s">
        <v>16</v>
      </c>
      <c r="Q27" s="26" t="s">
        <v>16</v>
      </c>
      <c r="R27" s="26" t="s">
        <v>16</v>
      </c>
      <c r="S27" s="26" t="s">
        <v>16</v>
      </c>
      <c r="T27" s="26" t="s">
        <v>16</v>
      </c>
      <c r="U27" s="37" t="s">
        <v>16</v>
      </c>
      <c r="V27" s="26">
        <v>1</v>
      </c>
      <c r="W27" s="26">
        <v>2</v>
      </c>
      <c r="X27" s="26">
        <v>21</v>
      </c>
      <c r="Y27" s="26">
        <v>11</v>
      </c>
      <c r="Z27" s="26">
        <v>5</v>
      </c>
      <c r="AA27" s="34" t="s">
        <v>16</v>
      </c>
      <c r="AB27" s="34" t="s">
        <v>16</v>
      </c>
    </row>
    <row r="28" spans="1:28" s="3" customFormat="1" ht="13.5" customHeight="1">
      <c r="A28" s="5">
        <v>19</v>
      </c>
      <c r="B28" s="6" t="s">
        <v>96</v>
      </c>
      <c r="C28" s="6" t="s">
        <v>99</v>
      </c>
      <c r="D28" s="8">
        <v>38158</v>
      </c>
      <c r="E28" s="22" t="s">
        <v>0</v>
      </c>
      <c r="F28" s="24">
        <v>12</v>
      </c>
      <c r="G28" s="24">
        <v>28</v>
      </c>
      <c r="H28" s="24">
        <v>15</v>
      </c>
      <c r="I28" s="25">
        <v>6.19</v>
      </c>
      <c r="J28" s="24">
        <v>24</v>
      </c>
      <c r="K28" s="24">
        <v>80</v>
      </c>
      <c r="L28" s="26">
        <v>25</v>
      </c>
      <c r="M28" s="26" t="s">
        <v>16</v>
      </c>
      <c r="N28" s="26" t="s">
        <v>16</v>
      </c>
      <c r="O28" s="26" t="s">
        <v>16</v>
      </c>
      <c r="P28" s="26" t="s">
        <v>16</v>
      </c>
      <c r="Q28" s="26" t="s">
        <v>16</v>
      </c>
      <c r="R28" s="26" t="s">
        <v>16</v>
      </c>
      <c r="S28" s="26" t="s">
        <v>16</v>
      </c>
      <c r="T28" s="26" t="s">
        <v>16</v>
      </c>
      <c r="U28" s="37" t="s">
        <v>16</v>
      </c>
      <c r="V28" s="26" t="s">
        <v>16</v>
      </c>
      <c r="W28" s="26" t="s">
        <v>16</v>
      </c>
      <c r="X28" s="26" t="s">
        <v>16</v>
      </c>
      <c r="Y28" s="26">
        <v>12</v>
      </c>
      <c r="Z28" s="26">
        <v>2</v>
      </c>
      <c r="AA28" s="34" t="s">
        <v>16</v>
      </c>
      <c r="AB28" s="34" t="s">
        <v>16</v>
      </c>
    </row>
    <row r="29" spans="1:28" s="3" customFormat="1" ht="13.5" customHeight="1">
      <c r="A29" s="5">
        <v>20</v>
      </c>
      <c r="B29" s="6" t="s">
        <v>85</v>
      </c>
      <c r="C29" s="6" t="s">
        <v>290</v>
      </c>
      <c r="D29" s="8">
        <v>37995</v>
      </c>
      <c r="E29" s="22" t="s">
        <v>0</v>
      </c>
      <c r="F29" s="24" t="s">
        <v>16</v>
      </c>
      <c r="G29" s="24" t="s">
        <v>16</v>
      </c>
      <c r="H29" s="24" t="s">
        <v>16</v>
      </c>
      <c r="I29" s="24" t="s">
        <v>16</v>
      </c>
      <c r="J29" s="24" t="s">
        <v>16</v>
      </c>
      <c r="K29" s="24" t="s">
        <v>16</v>
      </c>
      <c r="L29" s="24" t="s">
        <v>16</v>
      </c>
      <c r="M29" s="27">
        <v>6.02</v>
      </c>
      <c r="N29" s="26">
        <v>13</v>
      </c>
      <c r="O29" s="26">
        <v>15</v>
      </c>
      <c r="P29" s="30">
        <v>10</v>
      </c>
      <c r="Q29" s="26">
        <v>45</v>
      </c>
      <c r="R29" s="26">
        <v>8</v>
      </c>
      <c r="S29" s="26">
        <v>0</v>
      </c>
      <c r="T29" s="26">
        <v>0</v>
      </c>
      <c r="U29" s="37" t="s">
        <v>289</v>
      </c>
      <c r="V29" s="26">
        <v>2</v>
      </c>
      <c r="W29" s="26">
        <v>4</v>
      </c>
      <c r="X29" s="26">
        <v>18</v>
      </c>
      <c r="Y29" s="26">
        <v>6</v>
      </c>
      <c r="Z29" s="26">
        <v>24</v>
      </c>
      <c r="AA29" s="34" t="s">
        <v>16</v>
      </c>
      <c r="AB29" s="34" t="s">
        <v>16</v>
      </c>
    </row>
    <row r="30" spans="1:28" s="3" customFormat="1" ht="13.5" customHeight="1">
      <c r="A30" s="5">
        <v>21</v>
      </c>
      <c r="B30" s="6" t="s">
        <v>85</v>
      </c>
      <c r="C30" s="6" t="s">
        <v>30</v>
      </c>
      <c r="D30" s="8">
        <v>37856</v>
      </c>
      <c r="E30" s="22" t="s">
        <v>0</v>
      </c>
      <c r="F30" s="24" t="s">
        <v>16</v>
      </c>
      <c r="G30" s="24" t="s">
        <v>16</v>
      </c>
      <c r="H30" s="24">
        <v>18</v>
      </c>
      <c r="I30" s="25">
        <v>4.1</v>
      </c>
      <c r="J30" s="24">
        <v>12</v>
      </c>
      <c r="K30" s="24">
        <v>53</v>
      </c>
      <c r="L30" s="26">
        <v>18</v>
      </c>
      <c r="M30" s="26" t="s">
        <v>16</v>
      </c>
      <c r="N30" s="26" t="s">
        <v>16</v>
      </c>
      <c r="O30" s="26" t="s">
        <v>16</v>
      </c>
      <c r="P30" s="26" t="s">
        <v>16</v>
      </c>
      <c r="Q30" s="26" t="s">
        <v>16</v>
      </c>
      <c r="R30" s="26" t="s">
        <v>16</v>
      </c>
      <c r="S30" s="26" t="s">
        <v>16</v>
      </c>
      <c r="T30" s="26" t="s">
        <v>16</v>
      </c>
      <c r="U30" s="37" t="s">
        <v>16</v>
      </c>
      <c r="V30" s="26" t="s">
        <v>16</v>
      </c>
      <c r="W30" s="26" t="s">
        <v>16</v>
      </c>
      <c r="X30" s="26" t="s">
        <v>16</v>
      </c>
      <c r="Y30" s="26" t="s">
        <v>16</v>
      </c>
      <c r="Z30" s="26" t="s">
        <v>16</v>
      </c>
      <c r="AA30" s="34" t="s">
        <v>16</v>
      </c>
      <c r="AB30" s="34" t="s">
        <v>16</v>
      </c>
    </row>
    <row r="31" spans="1:28" s="3" customFormat="1" ht="13.5" customHeight="1">
      <c r="A31" s="5">
        <v>22</v>
      </c>
      <c r="B31" s="6" t="s">
        <v>85</v>
      </c>
      <c r="C31" s="6" t="s">
        <v>29</v>
      </c>
      <c r="D31" s="8">
        <v>37858</v>
      </c>
      <c r="E31" s="22" t="s">
        <v>0</v>
      </c>
      <c r="F31" s="24">
        <v>18</v>
      </c>
      <c r="G31" s="24">
        <v>22</v>
      </c>
      <c r="H31" s="24">
        <v>18</v>
      </c>
      <c r="I31" s="25">
        <v>5.11</v>
      </c>
      <c r="J31" s="24">
        <v>14</v>
      </c>
      <c r="K31" s="24">
        <v>33</v>
      </c>
      <c r="L31" s="26">
        <v>9</v>
      </c>
      <c r="M31" s="26" t="s">
        <v>16</v>
      </c>
      <c r="N31" s="26" t="s">
        <v>16</v>
      </c>
      <c r="O31" s="26" t="s">
        <v>16</v>
      </c>
      <c r="P31" s="26" t="s">
        <v>16</v>
      </c>
      <c r="Q31" s="26" t="s">
        <v>16</v>
      </c>
      <c r="R31" s="26" t="s">
        <v>16</v>
      </c>
      <c r="S31" s="26" t="s">
        <v>16</v>
      </c>
      <c r="T31" s="26" t="s">
        <v>16</v>
      </c>
      <c r="U31" s="37" t="s">
        <v>16</v>
      </c>
      <c r="V31" s="26">
        <v>0</v>
      </c>
      <c r="W31" s="26">
        <v>0</v>
      </c>
      <c r="X31" s="37" t="s">
        <v>291</v>
      </c>
      <c r="Y31" s="26">
        <v>8</v>
      </c>
      <c r="Z31" s="26">
        <v>19</v>
      </c>
      <c r="AA31" s="34" t="s">
        <v>16</v>
      </c>
      <c r="AB31" s="34" t="s">
        <v>16</v>
      </c>
    </row>
    <row r="32" spans="1:28" s="3" customFormat="1" ht="13.5" customHeight="1">
      <c r="A32" s="5">
        <v>23</v>
      </c>
      <c r="B32" s="6" t="s">
        <v>85</v>
      </c>
      <c r="C32" s="6" t="s">
        <v>33</v>
      </c>
      <c r="D32" s="8">
        <v>37811</v>
      </c>
      <c r="E32" s="22" t="s">
        <v>0</v>
      </c>
      <c r="F32" s="24">
        <v>18</v>
      </c>
      <c r="G32" s="24">
        <v>23</v>
      </c>
      <c r="H32" s="24">
        <v>22</v>
      </c>
      <c r="I32" s="25">
        <v>3.22</v>
      </c>
      <c r="J32" s="24">
        <v>5</v>
      </c>
      <c r="K32" s="24">
        <v>91</v>
      </c>
      <c r="L32" s="26">
        <v>26</v>
      </c>
      <c r="M32" s="26" t="s">
        <v>16</v>
      </c>
      <c r="N32" s="26" t="s">
        <v>16</v>
      </c>
      <c r="O32" s="26" t="s">
        <v>16</v>
      </c>
      <c r="P32" s="26" t="s">
        <v>16</v>
      </c>
      <c r="Q32" s="26" t="s">
        <v>16</v>
      </c>
      <c r="R32" s="26" t="s">
        <v>16</v>
      </c>
      <c r="S32" s="26" t="s">
        <v>16</v>
      </c>
      <c r="T32" s="26" t="s">
        <v>16</v>
      </c>
      <c r="U32" s="37" t="s">
        <v>16</v>
      </c>
      <c r="V32" s="26" t="s">
        <v>16</v>
      </c>
      <c r="W32" s="26" t="s">
        <v>16</v>
      </c>
      <c r="X32" s="26" t="s">
        <v>16</v>
      </c>
      <c r="Y32" s="26" t="s">
        <v>16</v>
      </c>
      <c r="Z32" s="26" t="s">
        <v>16</v>
      </c>
      <c r="AA32" s="34" t="s">
        <v>16</v>
      </c>
      <c r="AB32" s="34" t="s">
        <v>16</v>
      </c>
    </row>
    <row r="33" spans="1:28" s="3" customFormat="1" ht="13.5" customHeight="1">
      <c r="A33" s="5">
        <v>24</v>
      </c>
      <c r="B33" s="6" t="s">
        <v>85</v>
      </c>
      <c r="C33" s="6" t="s">
        <v>292</v>
      </c>
      <c r="D33" s="8">
        <v>37730</v>
      </c>
      <c r="E33" s="22" t="s">
        <v>0</v>
      </c>
      <c r="F33" s="24" t="s">
        <v>16</v>
      </c>
      <c r="G33" s="24" t="s">
        <v>16</v>
      </c>
      <c r="H33" s="24" t="s">
        <v>16</v>
      </c>
      <c r="I33" s="24" t="s">
        <v>16</v>
      </c>
      <c r="J33" s="24" t="s">
        <v>16</v>
      </c>
      <c r="K33" s="24" t="s">
        <v>16</v>
      </c>
      <c r="L33" s="24" t="s">
        <v>16</v>
      </c>
      <c r="M33" s="26" t="s">
        <v>16</v>
      </c>
      <c r="N33" s="26" t="s">
        <v>16</v>
      </c>
      <c r="O33" s="26" t="s">
        <v>16</v>
      </c>
      <c r="P33" s="26" t="s">
        <v>16</v>
      </c>
      <c r="Q33" s="26" t="s">
        <v>16</v>
      </c>
      <c r="R33" s="26" t="s">
        <v>16</v>
      </c>
      <c r="S33" s="26" t="s">
        <v>16</v>
      </c>
      <c r="T33" s="26" t="s">
        <v>16</v>
      </c>
      <c r="U33" s="37" t="s">
        <v>16</v>
      </c>
      <c r="V33" s="26" t="s">
        <v>16</v>
      </c>
      <c r="W33" s="26" t="s">
        <v>16</v>
      </c>
      <c r="X33" s="26" t="s">
        <v>16</v>
      </c>
      <c r="Y33" s="26" t="s">
        <v>16</v>
      </c>
      <c r="Z33" s="26" t="s">
        <v>16</v>
      </c>
      <c r="AA33" s="34" t="s">
        <v>16</v>
      </c>
      <c r="AB33" s="34" t="s">
        <v>16</v>
      </c>
    </row>
    <row r="34" spans="1:28" s="3" customFormat="1" ht="13.5" customHeight="1">
      <c r="A34" s="5">
        <v>25</v>
      </c>
      <c r="B34" s="6" t="s">
        <v>85</v>
      </c>
      <c r="C34" s="6" t="s">
        <v>293</v>
      </c>
      <c r="D34" s="8">
        <v>37628</v>
      </c>
      <c r="E34" s="22" t="s">
        <v>0</v>
      </c>
      <c r="F34" s="24" t="s">
        <v>16</v>
      </c>
      <c r="G34" s="24" t="s">
        <v>16</v>
      </c>
      <c r="H34" s="24" t="s">
        <v>16</v>
      </c>
      <c r="I34" s="24" t="s">
        <v>16</v>
      </c>
      <c r="J34" s="24" t="s">
        <v>16</v>
      </c>
      <c r="K34" s="24" t="s">
        <v>16</v>
      </c>
      <c r="L34" s="24" t="s">
        <v>16</v>
      </c>
      <c r="M34" s="27">
        <v>7.15</v>
      </c>
      <c r="N34" s="26">
        <v>7</v>
      </c>
      <c r="O34" s="26">
        <v>22</v>
      </c>
      <c r="P34" s="30">
        <v>13.1</v>
      </c>
      <c r="Q34" s="26">
        <v>20</v>
      </c>
      <c r="R34" s="26">
        <v>27</v>
      </c>
      <c r="S34" s="26">
        <v>3</v>
      </c>
      <c r="T34" s="26">
        <v>6</v>
      </c>
      <c r="U34" s="37">
        <v>13</v>
      </c>
      <c r="V34" s="26" t="s">
        <v>16</v>
      </c>
      <c r="W34" s="26" t="s">
        <v>16</v>
      </c>
      <c r="X34" s="26" t="s">
        <v>16</v>
      </c>
      <c r="Y34" s="26" t="s">
        <v>16</v>
      </c>
      <c r="Z34" s="26" t="s">
        <v>16</v>
      </c>
      <c r="AA34" s="34" t="s">
        <v>16</v>
      </c>
      <c r="AB34" s="34" t="s">
        <v>16</v>
      </c>
    </row>
    <row r="35" spans="1:28" s="3" customFormat="1" ht="13.5" customHeight="1">
      <c r="A35" s="5">
        <v>26</v>
      </c>
      <c r="B35" s="6" t="s">
        <v>86</v>
      </c>
      <c r="C35" s="6" t="s">
        <v>87</v>
      </c>
      <c r="D35" s="8">
        <v>37792</v>
      </c>
      <c r="E35" s="22" t="s">
        <v>0</v>
      </c>
      <c r="F35" s="24">
        <v>27</v>
      </c>
      <c r="G35" s="24">
        <v>8</v>
      </c>
      <c r="H35" s="24">
        <v>15</v>
      </c>
      <c r="I35" s="25">
        <v>2.46</v>
      </c>
      <c r="J35" s="24">
        <v>22</v>
      </c>
      <c r="K35" s="24" t="s">
        <v>16</v>
      </c>
      <c r="L35" s="24" t="s">
        <v>16</v>
      </c>
      <c r="M35" s="27">
        <v>5.05</v>
      </c>
      <c r="N35" s="26">
        <v>23</v>
      </c>
      <c r="O35" s="26">
        <v>3</v>
      </c>
      <c r="P35" s="30">
        <v>9.2</v>
      </c>
      <c r="Q35" s="26">
        <v>56</v>
      </c>
      <c r="R35" s="26">
        <v>1</v>
      </c>
      <c r="S35" s="26">
        <v>0</v>
      </c>
      <c r="T35" s="26">
        <v>0</v>
      </c>
      <c r="U35" s="37" t="s">
        <v>289</v>
      </c>
      <c r="V35" s="26" t="s">
        <v>16</v>
      </c>
      <c r="W35" s="26" t="s">
        <v>16</v>
      </c>
      <c r="X35" s="26" t="s">
        <v>16</v>
      </c>
      <c r="Y35" s="26" t="s">
        <v>16</v>
      </c>
      <c r="Z35" s="26" t="s">
        <v>16</v>
      </c>
      <c r="AA35" s="34" t="s">
        <v>16</v>
      </c>
      <c r="AB35" s="34" t="s">
        <v>16</v>
      </c>
    </row>
    <row r="36" spans="1:28" s="3" customFormat="1" ht="13.5" customHeight="1">
      <c r="A36" s="5">
        <v>27</v>
      </c>
      <c r="B36" s="6" t="s">
        <v>96</v>
      </c>
      <c r="C36" s="6" t="s">
        <v>100</v>
      </c>
      <c r="D36" s="8">
        <v>37965</v>
      </c>
      <c r="E36" s="22" t="s">
        <v>0</v>
      </c>
      <c r="F36" s="24" t="s">
        <v>16</v>
      </c>
      <c r="G36" s="24" t="s">
        <v>16</v>
      </c>
      <c r="H36" s="24">
        <v>17</v>
      </c>
      <c r="I36" s="25">
        <v>6.22</v>
      </c>
      <c r="J36" s="24">
        <v>18</v>
      </c>
      <c r="K36" s="24" t="s">
        <v>16</v>
      </c>
      <c r="L36" s="24" t="s">
        <v>16</v>
      </c>
      <c r="M36" s="26" t="s">
        <v>16</v>
      </c>
      <c r="N36" s="26" t="s">
        <v>16</v>
      </c>
      <c r="O36" s="26" t="s">
        <v>16</v>
      </c>
      <c r="P36" s="30">
        <v>11.1</v>
      </c>
      <c r="Q36" s="26">
        <v>34</v>
      </c>
      <c r="R36" s="26">
        <v>13</v>
      </c>
      <c r="S36" s="26">
        <v>4</v>
      </c>
      <c r="T36" s="26">
        <v>8</v>
      </c>
      <c r="U36" s="37">
        <v>11</v>
      </c>
      <c r="V36" s="26" t="s">
        <v>16</v>
      </c>
      <c r="W36" s="26" t="s">
        <v>16</v>
      </c>
      <c r="X36" s="26" t="s">
        <v>16</v>
      </c>
      <c r="Y36" s="26">
        <v>6</v>
      </c>
      <c r="Z36" s="26">
        <v>25</v>
      </c>
      <c r="AA36" s="34" t="s">
        <v>16</v>
      </c>
      <c r="AB36" s="34" t="s">
        <v>16</v>
      </c>
    </row>
    <row r="37" spans="1:28" s="3" customFormat="1" ht="13.5" customHeight="1">
      <c r="A37" s="5">
        <v>28</v>
      </c>
      <c r="B37" s="9" t="s">
        <v>96</v>
      </c>
      <c r="C37" s="9" t="s">
        <v>104</v>
      </c>
      <c r="D37" s="8">
        <v>38531</v>
      </c>
      <c r="E37" s="22" t="s">
        <v>0</v>
      </c>
      <c r="F37" s="24" t="s">
        <v>16</v>
      </c>
      <c r="G37" s="24" t="s">
        <v>16</v>
      </c>
      <c r="H37" s="24">
        <v>17</v>
      </c>
      <c r="I37" s="25">
        <v>5.45</v>
      </c>
      <c r="J37" s="24">
        <v>17</v>
      </c>
      <c r="K37" s="24" t="s">
        <v>16</v>
      </c>
      <c r="L37" s="24" t="s">
        <v>16</v>
      </c>
      <c r="M37" s="27">
        <v>6.04</v>
      </c>
      <c r="N37" s="26">
        <v>13</v>
      </c>
      <c r="O37" s="26">
        <v>16</v>
      </c>
      <c r="P37" s="30">
        <v>12.2</v>
      </c>
      <c r="Q37" s="26">
        <v>24</v>
      </c>
      <c r="R37" s="26">
        <v>26</v>
      </c>
      <c r="S37" s="26">
        <v>8</v>
      </c>
      <c r="T37" s="26">
        <v>16</v>
      </c>
      <c r="U37" s="37">
        <v>6</v>
      </c>
      <c r="V37" s="26">
        <v>10</v>
      </c>
      <c r="W37" s="26">
        <v>20</v>
      </c>
      <c r="X37" s="26">
        <v>7</v>
      </c>
      <c r="Y37" s="26">
        <v>8</v>
      </c>
      <c r="Z37" s="26">
        <v>12</v>
      </c>
      <c r="AA37" s="34" t="s">
        <v>16</v>
      </c>
      <c r="AB37" s="34" t="s">
        <v>16</v>
      </c>
    </row>
    <row r="38" spans="1:28" s="3" customFormat="1" ht="13.5" customHeight="1">
      <c r="A38" s="5">
        <v>29</v>
      </c>
      <c r="B38" s="6" t="s">
        <v>96</v>
      </c>
      <c r="C38" s="6" t="s">
        <v>294</v>
      </c>
      <c r="D38" s="8">
        <v>38067</v>
      </c>
      <c r="E38" s="22" t="s">
        <v>0</v>
      </c>
      <c r="F38" s="24" t="s">
        <v>16</v>
      </c>
      <c r="G38" s="24" t="s">
        <v>16</v>
      </c>
      <c r="H38" s="24" t="s">
        <v>16</v>
      </c>
      <c r="I38" s="24" t="s">
        <v>16</v>
      </c>
      <c r="J38" s="24" t="s">
        <v>16</v>
      </c>
      <c r="K38" s="24" t="s">
        <v>16</v>
      </c>
      <c r="L38" s="24" t="s">
        <v>16</v>
      </c>
      <c r="M38" s="27">
        <v>6.49</v>
      </c>
      <c r="N38" s="26">
        <v>9</v>
      </c>
      <c r="O38" s="26">
        <v>21</v>
      </c>
      <c r="P38" s="30">
        <v>12.1</v>
      </c>
      <c r="Q38" s="26">
        <v>25</v>
      </c>
      <c r="R38" s="26">
        <v>23</v>
      </c>
      <c r="S38" s="26">
        <v>0</v>
      </c>
      <c r="T38" s="26">
        <v>0</v>
      </c>
      <c r="U38" s="37" t="s">
        <v>289</v>
      </c>
      <c r="V38" s="26">
        <v>10</v>
      </c>
      <c r="W38" s="26">
        <v>20</v>
      </c>
      <c r="X38" s="26">
        <v>8</v>
      </c>
      <c r="Y38" s="26">
        <v>6</v>
      </c>
      <c r="Z38" s="26">
        <v>23</v>
      </c>
      <c r="AA38" s="34" t="s">
        <v>16</v>
      </c>
      <c r="AB38" s="34" t="s">
        <v>16</v>
      </c>
    </row>
    <row r="39" spans="1:28" s="3" customFormat="1" ht="13.5" customHeight="1">
      <c r="A39" s="5">
        <v>30</v>
      </c>
      <c r="B39" s="6" t="s">
        <v>86</v>
      </c>
      <c r="C39" s="6" t="s">
        <v>88</v>
      </c>
      <c r="D39" s="8">
        <v>37780</v>
      </c>
      <c r="E39" s="22" t="s">
        <v>0</v>
      </c>
      <c r="F39" s="24">
        <v>16</v>
      </c>
      <c r="G39" s="24">
        <v>25</v>
      </c>
      <c r="H39" s="24" t="s">
        <v>16</v>
      </c>
      <c r="I39" s="24" t="s">
        <v>16</v>
      </c>
      <c r="J39" s="24" t="s">
        <v>16</v>
      </c>
      <c r="K39" s="24">
        <v>44</v>
      </c>
      <c r="L39" s="26">
        <v>13</v>
      </c>
      <c r="M39" s="27">
        <v>5.27</v>
      </c>
      <c r="N39" s="26">
        <v>17</v>
      </c>
      <c r="O39" s="26">
        <v>9</v>
      </c>
      <c r="P39" s="30">
        <v>10.6</v>
      </c>
      <c r="Q39" s="26">
        <v>39</v>
      </c>
      <c r="R39" s="26">
        <v>12</v>
      </c>
      <c r="S39" s="26">
        <v>0</v>
      </c>
      <c r="T39" s="26">
        <v>0</v>
      </c>
      <c r="U39" s="37" t="s">
        <v>289</v>
      </c>
      <c r="V39" s="26">
        <v>0</v>
      </c>
      <c r="W39" s="26">
        <v>0</v>
      </c>
      <c r="X39" s="37" t="s">
        <v>291</v>
      </c>
      <c r="Y39" s="26">
        <v>10</v>
      </c>
      <c r="Z39" s="26">
        <v>9</v>
      </c>
      <c r="AA39" s="34" t="s">
        <v>16</v>
      </c>
      <c r="AB39" s="34" t="s">
        <v>16</v>
      </c>
    </row>
    <row r="40" spans="1:28" s="3" customFormat="1" ht="13.5" customHeight="1">
      <c r="A40" s="5">
        <v>31</v>
      </c>
      <c r="B40" s="6" t="s">
        <v>86</v>
      </c>
      <c r="C40" s="6" t="s">
        <v>91</v>
      </c>
      <c r="D40" s="8">
        <v>37827</v>
      </c>
      <c r="E40" s="22" t="s">
        <v>0</v>
      </c>
      <c r="F40" s="24" t="s">
        <v>16</v>
      </c>
      <c r="G40" s="24" t="s">
        <v>16</v>
      </c>
      <c r="H40" s="24">
        <v>18</v>
      </c>
      <c r="I40" s="25">
        <v>3.22</v>
      </c>
      <c r="J40" s="24">
        <v>11</v>
      </c>
      <c r="K40" s="26" t="s">
        <v>16</v>
      </c>
      <c r="L40" s="26" t="s">
        <v>16</v>
      </c>
      <c r="M40" s="26" t="s">
        <v>16</v>
      </c>
      <c r="N40" s="26" t="s">
        <v>16</v>
      </c>
      <c r="O40" s="26" t="s">
        <v>16</v>
      </c>
      <c r="P40" s="26" t="s">
        <v>16</v>
      </c>
      <c r="Q40" s="26" t="s">
        <v>16</v>
      </c>
      <c r="R40" s="26" t="s">
        <v>16</v>
      </c>
      <c r="S40" s="26" t="s">
        <v>16</v>
      </c>
      <c r="T40" s="26" t="s">
        <v>16</v>
      </c>
      <c r="U40" s="37" t="s">
        <v>16</v>
      </c>
      <c r="V40" s="26" t="s">
        <v>16</v>
      </c>
      <c r="W40" s="26" t="s">
        <v>16</v>
      </c>
      <c r="X40" s="26" t="s">
        <v>16</v>
      </c>
      <c r="Y40" s="26" t="s">
        <v>16</v>
      </c>
      <c r="Z40" s="26" t="s">
        <v>16</v>
      </c>
      <c r="AA40" s="34" t="s">
        <v>16</v>
      </c>
      <c r="AB40" s="34" t="s">
        <v>16</v>
      </c>
    </row>
    <row r="41" spans="1:28" s="3" customFormat="1" ht="13.5" customHeight="1">
      <c r="A41" s="5">
        <v>32</v>
      </c>
      <c r="B41" s="6" t="s">
        <v>92</v>
      </c>
      <c r="C41" s="6" t="s">
        <v>95</v>
      </c>
      <c r="D41" s="8">
        <v>38281</v>
      </c>
      <c r="E41" s="22" t="s">
        <v>0</v>
      </c>
      <c r="F41" s="24">
        <v>25</v>
      </c>
      <c r="G41" s="24">
        <v>10</v>
      </c>
      <c r="H41" s="24">
        <v>12</v>
      </c>
      <c r="I41" s="25">
        <v>6.18</v>
      </c>
      <c r="J41" s="24">
        <v>29</v>
      </c>
      <c r="K41" s="24">
        <v>35</v>
      </c>
      <c r="L41" s="26">
        <v>10</v>
      </c>
      <c r="M41" s="26" t="s">
        <v>16</v>
      </c>
      <c r="N41" s="26" t="s">
        <v>16</v>
      </c>
      <c r="O41" s="26" t="s">
        <v>16</v>
      </c>
      <c r="P41" s="26" t="s">
        <v>16</v>
      </c>
      <c r="Q41" s="26" t="s">
        <v>16</v>
      </c>
      <c r="R41" s="26" t="s">
        <v>16</v>
      </c>
      <c r="S41" s="26" t="s">
        <v>16</v>
      </c>
      <c r="T41" s="26" t="s">
        <v>16</v>
      </c>
      <c r="U41" s="37" t="s">
        <v>16</v>
      </c>
      <c r="V41" s="26" t="s">
        <v>16</v>
      </c>
      <c r="W41" s="26" t="s">
        <v>16</v>
      </c>
      <c r="X41" s="26" t="s">
        <v>16</v>
      </c>
      <c r="Y41" s="26" t="s">
        <v>16</v>
      </c>
      <c r="Z41" s="26" t="s">
        <v>16</v>
      </c>
      <c r="AA41" s="26" t="s">
        <v>16</v>
      </c>
      <c r="AB41" s="34" t="s">
        <v>16</v>
      </c>
    </row>
    <row r="42" spans="1:28" s="3" customFormat="1" ht="13.5" customHeight="1">
      <c r="A42" s="5">
        <v>33</v>
      </c>
      <c r="B42" s="6" t="s">
        <v>92</v>
      </c>
      <c r="C42" s="6" t="s">
        <v>94</v>
      </c>
      <c r="D42" s="8">
        <v>37880</v>
      </c>
      <c r="E42" s="22" t="s">
        <v>0</v>
      </c>
      <c r="F42" s="24">
        <v>31</v>
      </c>
      <c r="G42" s="24">
        <v>6</v>
      </c>
      <c r="H42" s="24">
        <v>13</v>
      </c>
      <c r="I42" s="25">
        <v>7.07</v>
      </c>
      <c r="J42" s="24">
        <v>27</v>
      </c>
      <c r="K42" s="24">
        <v>53</v>
      </c>
      <c r="L42" s="26">
        <v>17</v>
      </c>
      <c r="M42" s="26" t="s">
        <v>16</v>
      </c>
      <c r="N42" s="26" t="s">
        <v>16</v>
      </c>
      <c r="O42" s="26" t="s">
        <v>16</v>
      </c>
      <c r="P42" s="26" t="s">
        <v>16</v>
      </c>
      <c r="Q42" s="26" t="s">
        <v>16</v>
      </c>
      <c r="R42" s="26" t="s">
        <v>16</v>
      </c>
      <c r="S42" s="26" t="s">
        <v>16</v>
      </c>
      <c r="T42" s="26" t="s">
        <v>16</v>
      </c>
      <c r="U42" s="37" t="s">
        <v>16</v>
      </c>
      <c r="V42" s="26" t="s">
        <v>16</v>
      </c>
      <c r="W42" s="26" t="s">
        <v>16</v>
      </c>
      <c r="X42" s="26" t="s">
        <v>16</v>
      </c>
      <c r="Y42" s="26" t="s">
        <v>16</v>
      </c>
      <c r="Z42" s="26" t="s">
        <v>16</v>
      </c>
      <c r="AA42" s="26" t="s">
        <v>16</v>
      </c>
      <c r="AB42" s="34" t="s">
        <v>16</v>
      </c>
    </row>
    <row r="43" spans="1:28" s="3" customFormat="1" ht="13.5" customHeight="1">
      <c r="A43" s="5">
        <v>34</v>
      </c>
      <c r="B43" s="6" t="s">
        <v>92</v>
      </c>
      <c r="C43" s="6" t="s">
        <v>93</v>
      </c>
      <c r="D43" s="8">
        <v>38348</v>
      </c>
      <c r="E43" s="22" t="s">
        <v>0</v>
      </c>
      <c r="F43" s="24">
        <v>31</v>
      </c>
      <c r="G43" s="24">
        <v>4</v>
      </c>
      <c r="H43" s="24">
        <v>14</v>
      </c>
      <c r="I43" s="25">
        <v>6.1</v>
      </c>
      <c r="J43" s="24">
        <v>26</v>
      </c>
      <c r="K43" s="24">
        <v>57</v>
      </c>
      <c r="L43" s="26">
        <v>19</v>
      </c>
      <c r="M43" s="26" t="s">
        <v>16</v>
      </c>
      <c r="N43" s="26" t="s">
        <v>16</v>
      </c>
      <c r="O43" s="26" t="s">
        <v>16</v>
      </c>
      <c r="P43" s="26" t="s">
        <v>16</v>
      </c>
      <c r="Q43" s="26" t="s">
        <v>16</v>
      </c>
      <c r="R43" s="26" t="s">
        <v>16</v>
      </c>
      <c r="S43" s="26" t="s">
        <v>16</v>
      </c>
      <c r="T43" s="26" t="s">
        <v>16</v>
      </c>
      <c r="U43" s="37" t="s">
        <v>16</v>
      </c>
      <c r="V43" s="26" t="s">
        <v>16</v>
      </c>
      <c r="W43" s="26" t="s">
        <v>16</v>
      </c>
      <c r="X43" s="26" t="s">
        <v>16</v>
      </c>
      <c r="Y43" s="26" t="s">
        <v>16</v>
      </c>
      <c r="Z43" s="26" t="s">
        <v>16</v>
      </c>
      <c r="AA43" s="26" t="s">
        <v>16</v>
      </c>
      <c r="AB43" s="34" t="s">
        <v>16</v>
      </c>
    </row>
    <row r="44" spans="1:28" s="3" customFormat="1" ht="13.5" customHeight="1">
      <c r="A44" s="5">
        <v>35</v>
      </c>
      <c r="B44" s="6" t="s">
        <v>92</v>
      </c>
      <c r="C44" s="6" t="s">
        <v>295</v>
      </c>
      <c r="D44" s="8">
        <v>37948</v>
      </c>
      <c r="E44" s="22" t="s">
        <v>0</v>
      </c>
      <c r="F44" s="24" t="s">
        <v>16</v>
      </c>
      <c r="G44" s="24" t="s">
        <v>16</v>
      </c>
      <c r="H44" s="24" t="s">
        <v>16</v>
      </c>
      <c r="I44" s="24" t="s">
        <v>16</v>
      </c>
      <c r="J44" s="24" t="s">
        <v>16</v>
      </c>
      <c r="K44" s="24" t="s">
        <v>16</v>
      </c>
      <c r="L44" s="24" t="s">
        <v>16</v>
      </c>
      <c r="M44" s="26" t="s">
        <v>16</v>
      </c>
      <c r="N44" s="26" t="s">
        <v>16</v>
      </c>
      <c r="O44" s="26" t="s">
        <v>16</v>
      </c>
      <c r="P44" s="26" t="s">
        <v>16</v>
      </c>
      <c r="Q44" s="26" t="s">
        <v>16</v>
      </c>
      <c r="R44" s="26" t="s">
        <v>16</v>
      </c>
      <c r="S44" s="26" t="s">
        <v>16</v>
      </c>
      <c r="T44" s="26" t="s">
        <v>16</v>
      </c>
      <c r="U44" s="37" t="s">
        <v>16</v>
      </c>
      <c r="V44" s="26" t="s">
        <v>16</v>
      </c>
      <c r="W44" s="26" t="s">
        <v>16</v>
      </c>
      <c r="X44" s="26" t="s">
        <v>16</v>
      </c>
      <c r="Y44" s="26" t="s">
        <v>16</v>
      </c>
      <c r="Z44" s="26" t="s">
        <v>16</v>
      </c>
      <c r="AA44" s="26" t="s">
        <v>16</v>
      </c>
      <c r="AB44" s="34" t="s">
        <v>16</v>
      </c>
    </row>
    <row r="45" spans="1:28" s="3" customFormat="1" ht="13.5" customHeight="1">
      <c r="A45" s="5">
        <v>36</v>
      </c>
      <c r="B45" s="6" t="s">
        <v>96</v>
      </c>
      <c r="C45" s="6" t="s">
        <v>102</v>
      </c>
      <c r="D45" s="8">
        <v>38306</v>
      </c>
      <c r="E45" s="22" t="s">
        <v>0</v>
      </c>
      <c r="F45" s="24">
        <v>21</v>
      </c>
      <c r="G45" s="24">
        <v>14</v>
      </c>
      <c r="H45" s="24">
        <v>14</v>
      </c>
      <c r="I45" s="25">
        <v>4.08</v>
      </c>
      <c r="J45" s="24">
        <v>25</v>
      </c>
      <c r="K45" s="24">
        <v>52</v>
      </c>
      <c r="L45" s="26">
        <v>16</v>
      </c>
      <c r="M45" s="26" t="s">
        <v>16</v>
      </c>
      <c r="N45" s="26" t="s">
        <v>16</v>
      </c>
      <c r="O45" s="26" t="s">
        <v>16</v>
      </c>
      <c r="P45" s="26" t="s">
        <v>16</v>
      </c>
      <c r="Q45" s="26" t="s">
        <v>16</v>
      </c>
      <c r="R45" s="26" t="s">
        <v>16</v>
      </c>
      <c r="S45" s="26" t="s">
        <v>16</v>
      </c>
      <c r="T45" s="26" t="s">
        <v>16</v>
      </c>
      <c r="U45" s="37" t="s">
        <v>16</v>
      </c>
      <c r="V45" s="26" t="s">
        <v>16</v>
      </c>
      <c r="W45" s="26" t="s">
        <v>16</v>
      </c>
      <c r="X45" s="26" t="s">
        <v>16</v>
      </c>
      <c r="Y45" s="26" t="s">
        <v>16</v>
      </c>
      <c r="Z45" s="26" t="s">
        <v>16</v>
      </c>
      <c r="AA45" s="26" t="s">
        <v>16</v>
      </c>
      <c r="AB45" s="34" t="s">
        <v>16</v>
      </c>
    </row>
    <row r="46" spans="1:28" s="3" customFormat="1" ht="13.5" customHeight="1">
      <c r="A46" s="5">
        <v>37</v>
      </c>
      <c r="B46" s="6" t="s">
        <v>80</v>
      </c>
      <c r="C46" s="6" t="s">
        <v>84</v>
      </c>
      <c r="D46" s="8">
        <v>37971</v>
      </c>
      <c r="E46" s="22" t="s">
        <v>0</v>
      </c>
      <c r="F46" s="24">
        <v>20</v>
      </c>
      <c r="G46" s="24">
        <v>19</v>
      </c>
      <c r="H46" s="24">
        <v>16</v>
      </c>
      <c r="I46" s="25">
        <v>3.43</v>
      </c>
      <c r="J46" s="24">
        <v>19</v>
      </c>
      <c r="K46" s="24">
        <v>25</v>
      </c>
      <c r="L46" s="26">
        <v>7</v>
      </c>
      <c r="M46" s="27">
        <v>5.06</v>
      </c>
      <c r="N46" s="26">
        <v>22</v>
      </c>
      <c r="O46" s="26">
        <v>5</v>
      </c>
      <c r="P46" s="30">
        <v>9.3</v>
      </c>
      <c r="Q46" s="26">
        <v>54</v>
      </c>
      <c r="R46" s="26">
        <v>4</v>
      </c>
      <c r="S46" s="26">
        <v>11</v>
      </c>
      <c r="T46" s="26">
        <v>22</v>
      </c>
      <c r="U46" s="37">
        <v>4</v>
      </c>
      <c r="V46" s="26" t="s">
        <v>16</v>
      </c>
      <c r="W46" s="26" t="s">
        <v>16</v>
      </c>
      <c r="X46" s="26" t="s">
        <v>16</v>
      </c>
      <c r="Y46" s="26" t="s">
        <v>16</v>
      </c>
      <c r="Z46" s="26" t="s">
        <v>16</v>
      </c>
      <c r="AA46" s="26" t="s">
        <v>16</v>
      </c>
      <c r="AB46" s="34" t="s">
        <v>16</v>
      </c>
    </row>
    <row r="47" spans="1:28" s="3" customFormat="1" ht="13.5" customHeight="1">
      <c r="A47" s="5">
        <v>38</v>
      </c>
      <c r="B47" s="6" t="s">
        <v>96</v>
      </c>
      <c r="C47" s="6" t="s">
        <v>101</v>
      </c>
      <c r="D47" s="8">
        <v>37962</v>
      </c>
      <c r="E47" s="22" t="s">
        <v>0</v>
      </c>
      <c r="F47" s="24">
        <v>18</v>
      </c>
      <c r="G47" s="24">
        <v>21</v>
      </c>
      <c r="H47" s="24">
        <v>6</v>
      </c>
      <c r="I47" s="25">
        <v>8.05</v>
      </c>
      <c r="J47" s="24">
        <v>32</v>
      </c>
      <c r="K47" s="24">
        <v>108</v>
      </c>
      <c r="L47" s="26">
        <v>28</v>
      </c>
      <c r="M47" s="27">
        <v>5.37</v>
      </c>
      <c r="N47" s="26">
        <v>16</v>
      </c>
      <c r="O47" s="26">
        <v>11</v>
      </c>
      <c r="P47" s="30">
        <v>10.2</v>
      </c>
      <c r="Q47" s="26">
        <v>43</v>
      </c>
      <c r="R47" s="26">
        <v>10</v>
      </c>
      <c r="S47" s="26">
        <v>5</v>
      </c>
      <c r="T47" s="26">
        <v>10</v>
      </c>
      <c r="U47" s="37">
        <v>9</v>
      </c>
      <c r="V47" s="26" t="s">
        <v>16</v>
      </c>
      <c r="W47" s="26" t="s">
        <v>16</v>
      </c>
      <c r="X47" s="26" t="s">
        <v>16</v>
      </c>
      <c r="Y47" s="26" t="s">
        <v>16</v>
      </c>
      <c r="Z47" s="26" t="s">
        <v>16</v>
      </c>
      <c r="AA47" s="26" t="s">
        <v>16</v>
      </c>
      <c r="AB47" s="34" t="s">
        <v>16</v>
      </c>
    </row>
    <row r="48" spans="1:28" s="3" customFormat="1" ht="13.5" customHeight="1">
      <c r="A48" s="5">
        <v>39</v>
      </c>
      <c r="B48" s="6" t="s">
        <v>96</v>
      </c>
      <c r="C48" s="6" t="s">
        <v>296</v>
      </c>
      <c r="D48" s="8">
        <v>38143</v>
      </c>
      <c r="E48" s="22" t="s">
        <v>0</v>
      </c>
      <c r="F48" s="24" t="s">
        <v>16</v>
      </c>
      <c r="G48" s="24" t="s">
        <v>16</v>
      </c>
      <c r="H48" s="24" t="s">
        <v>16</v>
      </c>
      <c r="I48" s="24" t="s">
        <v>16</v>
      </c>
      <c r="J48" s="24" t="s">
        <v>16</v>
      </c>
      <c r="K48" s="24" t="s">
        <v>16</v>
      </c>
      <c r="L48" s="24" t="s">
        <v>16</v>
      </c>
      <c r="M48" s="26" t="s">
        <v>16</v>
      </c>
      <c r="N48" s="26" t="s">
        <v>16</v>
      </c>
      <c r="O48" s="26" t="s">
        <v>16</v>
      </c>
      <c r="P48" s="26" t="s">
        <v>16</v>
      </c>
      <c r="Q48" s="26" t="s">
        <v>16</v>
      </c>
      <c r="R48" s="26" t="s">
        <v>16</v>
      </c>
      <c r="S48" s="26" t="s">
        <v>16</v>
      </c>
      <c r="T48" s="26" t="s">
        <v>16</v>
      </c>
      <c r="U48" s="37" t="s">
        <v>16</v>
      </c>
      <c r="V48" s="26">
        <v>15</v>
      </c>
      <c r="W48" s="26">
        <v>30</v>
      </c>
      <c r="X48" s="26">
        <v>5</v>
      </c>
      <c r="Y48" s="26">
        <v>8</v>
      </c>
      <c r="Z48" s="26">
        <v>16</v>
      </c>
      <c r="AA48" s="26" t="s">
        <v>16</v>
      </c>
      <c r="AB48" s="34" t="s">
        <v>16</v>
      </c>
    </row>
    <row r="49" spans="1:28" s="3" customFormat="1" ht="13.5" customHeight="1">
      <c r="A49" s="5">
        <v>40</v>
      </c>
      <c r="B49" s="6" t="s">
        <v>105</v>
      </c>
      <c r="C49" s="6" t="s">
        <v>107</v>
      </c>
      <c r="D49" s="8">
        <v>38104</v>
      </c>
      <c r="E49" s="22" t="s">
        <v>0</v>
      </c>
      <c r="F49" s="24">
        <v>33</v>
      </c>
      <c r="G49" s="24">
        <v>3</v>
      </c>
      <c r="H49" s="24">
        <v>24</v>
      </c>
      <c r="I49" s="25">
        <v>3.5</v>
      </c>
      <c r="J49" s="24">
        <v>3</v>
      </c>
      <c r="K49" s="24">
        <v>23</v>
      </c>
      <c r="L49" s="26">
        <v>6</v>
      </c>
      <c r="M49" s="26" t="s">
        <v>16</v>
      </c>
      <c r="N49" s="26" t="s">
        <v>16</v>
      </c>
      <c r="O49" s="26" t="s">
        <v>16</v>
      </c>
      <c r="P49" s="26" t="s">
        <v>16</v>
      </c>
      <c r="Q49" s="26" t="s">
        <v>16</v>
      </c>
      <c r="R49" s="26" t="s">
        <v>16</v>
      </c>
      <c r="S49" s="26" t="s">
        <v>16</v>
      </c>
      <c r="T49" s="26" t="s">
        <v>16</v>
      </c>
      <c r="U49" s="37" t="s">
        <v>16</v>
      </c>
      <c r="V49" s="26" t="s">
        <v>16</v>
      </c>
      <c r="W49" s="26" t="s">
        <v>16</v>
      </c>
      <c r="X49" s="26" t="s">
        <v>16</v>
      </c>
      <c r="Y49" s="26" t="s">
        <v>16</v>
      </c>
      <c r="Z49" s="26" t="s">
        <v>16</v>
      </c>
      <c r="AA49" s="26" t="s">
        <v>16</v>
      </c>
      <c r="AB49" s="34" t="s">
        <v>16</v>
      </c>
    </row>
    <row r="50" spans="1:28" s="3" customFormat="1" ht="13.5" customHeight="1">
      <c r="A50" s="5">
        <v>41</v>
      </c>
      <c r="B50" s="6" t="s">
        <v>96</v>
      </c>
      <c r="C50" s="6" t="s">
        <v>297</v>
      </c>
      <c r="D50" s="8">
        <v>38086</v>
      </c>
      <c r="E50" s="22" t="s">
        <v>0</v>
      </c>
      <c r="F50" s="24" t="s">
        <v>16</v>
      </c>
      <c r="G50" s="24" t="s">
        <v>16</v>
      </c>
      <c r="H50" s="24" t="s">
        <v>16</v>
      </c>
      <c r="I50" s="24" t="s">
        <v>16</v>
      </c>
      <c r="J50" s="24" t="s">
        <v>16</v>
      </c>
      <c r="K50" s="24" t="s">
        <v>16</v>
      </c>
      <c r="L50" s="24" t="s">
        <v>16</v>
      </c>
      <c r="M50" s="27">
        <v>5.04</v>
      </c>
      <c r="N50" s="26">
        <v>23</v>
      </c>
      <c r="O50" s="26">
        <v>2</v>
      </c>
      <c r="P50" s="30">
        <v>11.2</v>
      </c>
      <c r="Q50" s="26">
        <v>33</v>
      </c>
      <c r="R50" s="26">
        <v>14</v>
      </c>
      <c r="S50" s="26">
        <v>0</v>
      </c>
      <c r="T50" s="26">
        <v>0</v>
      </c>
      <c r="U50" s="37" t="s">
        <v>289</v>
      </c>
      <c r="V50" s="26">
        <v>17</v>
      </c>
      <c r="W50" s="26">
        <v>32</v>
      </c>
      <c r="X50" s="26">
        <v>3</v>
      </c>
      <c r="Y50" s="26">
        <v>8</v>
      </c>
      <c r="Z50" s="26">
        <v>17</v>
      </c>
      <c r="AA50" s="26" t="s">
        <v>16</v>
      </c>
      <c r="AB50" s="34" t="s">
        <v>16</v>
      </c>
    </row>
    <row r="51" ht="8.25" customHeight="1"/>
    <row r="52" spans="1:28" ht="15" customHeight="1">
      <c r="A52" s="59" t="s">
        <v>73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</row>
    <row r="53" spans="1:3" ht="11.25" customHeight="1">
      <c r="A53" s="1"/>
      <c r="C53" s="2"/>
    </row>
    <row r="54" spans="1:28" ht="15" customHeight="1">
      <c r="A54" s="59" t="s">
        <v>74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</row>
  </sheetData>
  <sheetProtection/>
  <mergeCells count="23">
    <mergeCell ref="S8:U8"/>
    <mergeCell ref="V8:X8"/>
    <mergeCell ref="Y8:Z8"/>
    <mergeCell ref="A1:AB1"/>
    <mergeCell ref="A8:A9"/>
    <mergeCell ref="B8:B9"/>
    <mergeCell ref="C8:C9"/>
    <mergeCell ref="D8:D9"/>
    <mergeCell ref="E8:E9"/>
    <mergeCell ref="A3:AB3"/>
    <mergeCell ref="AA8:AA9"/>
    <mergeCell ref="AB8:AB9"/>
    <mergeCell ref="K8:L8"/>
    <mergeCell ref="A54:AB54"/>
    <mergeCell ref="A52:AB52"/>
    <mergeCell ref="A4:AB4"/>
    <mergeCell ref="A5:AB5"/>
    <mergeCell ref="A7:B7"/>
    <mergeCell ref="C7:AB7"/>
    <mergeCell ref="F8:G8"/>
    <mergeCell ref="H8:J8"/>
    <mergeCell ref="M8:O8"/>
    <mergeCell ref="P8:R8"/>
  </mergeCells>
  <printOptions/>
  <pageMargins left="0.4724409448818898" right="0.1968503937007874" top="0.4724409448818898" bottom="0.15748031496062992" header="0.31496062992125984" footer="0.1574803149606299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2"/>
  <sheetViews>
    <sheetView zoomScale="115" zoomScaleNormal="115" zoomScalePageLayoutView="0" workbookViewId="0" topLeftCell="A1">
      <selection activeCell="A7" sqref="A7:B7"/>
    </sheetView>
  </sheetViews>
  <sheetFormatPr defaultColWidth="9.140625" defaultRowHeight="15"/>
  <cols>
    <col min="1" max="1" width="5.57421875" style="14" bestFit="1" customWidth="1"/>
    <col min="2" max="2" width="16.00390625" style="14" bestFit="1" customWidth="1"/>
    <col min="3" max="3" width="20.00390625" style="3" bestFit="1" customWidth="1"/>
    <col min="4" max="4" width="9.8515625" style="3" customWidth="1"/>
    <col min="5" max="5" width="9.140625" style="14" hidden="1" customWidth="1"/>
    <col min="6" max="12" width="3.421875" style="14" customWidth="1"/>
    <col min="13" max="13" width="3.421875" style="31" customWidth="1"/>
    <col min="14" max="15" width="3.421875" style="14" customWidth="1"/>
    <col min="16" max="16" width="3.421875" style="28" customWidth="1"/>
    <col min="17" max="20" width="3.421875" style="14" customWidth="1"/>
    <col min="21" max="21" width="4.140625" style="35" customWidth="1"/>
    <col min="22" max="23" width="3.421875" style="14" customWidth="1"/>
    <col min="24" max="24" width="4.28125" style="38" customWidth="1"/>
    <col min="25" max="25" width="3.00390625" style="14" bestFit="1" customWidth="1"/>
    <col min="26" max="26" width="3.421875" style="14" customWidth="1"/>
    <col min="27" max="27" width="5.140625" style="18" customWidth="1"/>
    <col min="28" max="28" width="7.00390625" style="18" customWidth="1"/>
    <col min="29" max="16384" width="9.140625" style="14" customWidth="1"/>
  </cols>
  <sheetData>
    <row r="1" spans="1:28" ht="36" customHeight="1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</row>
    <row r="2" ht="9" customHeight="1"/>
    <row r="3" spans="1:28" ht="15">
      <c r="A3" s="59" t="s">
        <v>11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</row>
    <row r="4" spans="1:28" ht="15">
      <c r="A4" s="60" t="s">
        <v>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</row>
    <row r="5" spans="1:28" ht="15">
      <c r="A5" s="60" t="s">
        <v>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</row>
    <row r="6" ht="15">
      <c r="C6" s="14"/>
    </row>
    <row r="7" spans="1:28" ht="15" customHeight="1">
      <c r="A7" s="61" t="s">
        <v>307</v>
      </c>
      <c r="B7" s="62"/>
      <c r="C7" s="63" t="s">
        <v>10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" customFormat="1" ht="42.75" customHeight="1">
      <c r="A8" s="66" t="s">
        <v>1</v>
      </c>
      <c r="B8" s="67" t="s">
        <v>2</v>
      </c>
      <c r="C8" s="67" t="s">
        <v>3</v>
      </c>
      <c r="D8" s="67" t="s">
        <v>4</v>
      </c>
      <c r="E8" s="67" t="s">
        <v>5</v>
      </c>
      <c r="F8" s="64" t="s">
        <v>278</v>
      </c>
      <c r="G8" s="64"/>
      <c r="H8" s="64" t="s">
        <v>28</v>
      </c>
      <c r="I8" s="65"/>
      <c r="J8" s="64"/>
      <c r="K8" s="64" t="s">
        <v>17</v>
      </c>
      <c r="L8" s="64"/>
      <c r="M8" s="70" t="s">
        <v>279</v>
      </c>
      <c r="N8" s="70"/>
      <c r="O8" s="71"/>
      <c r="P8" s="70" t="s">
        <v>280</v>
      </c>
      <c r="Q8" s="70"/>
      <c r="R8" s="71"/>
      <c r="S8" s="71" t="s">
        <v>281</v>
      </c>
      <c r="T8" s="70"/>
      <c r="U8" s="71"/>
      <c r="V8" s="71" t="s">
        <v>282</v>
      </c>
      <c r="W8" s="70"/>
      <c r="X8" s="72"/>
      <c r="Y8" s="71" t="s">
        <v>283</v>
      </c>
      <c r="Z8" s="72"/>
      <c r="AA8" s="68" t="s">
        <v>298</v>
      </c>
      <c r="AB8" s="68" t="s">
        <v>299</v>
      </c>
    </row>
    <row r="9" spans="1:28" s="3" customFormat="1" ht="28.5">
      <c r="A9" s="66"/>
      <c r="B9" s="67"/>
      <c r="C9" s="67"/>
      <c r="D9" s="67"/>
      <c r="E9" s="67"/>
      <c r="F9" s="19" t="s">
        <v>286</v>
      </c>
      <c r="G9" s="20" t="s">
        <v>6</v>
      </c>
      <c r="H9" s="19" t="s">
        <v>286</v>
      </c>
      <c r="I9" s="21" t="s">
        <v>284</v>
      </c>
      <c r="J9" s="20" t="s">
        <v>6</v>
      </c>
      <c r="K9" s="20" t="s">
        <v>284</v>
      </c>
      <c r="L9" s="20" t="s">
        <v>6</v>
      </c>
      <c r="M9" s="32" t="s">
        <v>286</v>
      </c>
      <c r="N9" s="19" t="s">
        <v>285</v>
      </c>
      <c r="O9" s="19" t="s">
        <v>6</v>
      </c>
      <c r="P9" s="29" t="s">
        <v>286</v>
      </c>
      <c r="Q9" s="19" t="s">
        <v>285</v>
      </c>
      <c r="R9" s="19" t="s">
        <v>6</v>
      </c>
      <c r="S9" s="19" t="s">
        <v>286</v>
      </c>
      <c r="T9" s="19" t="s">
        <v>285</v>
      </c>
      <c r="U9" s="36" t="s">
        <v>6</v>
      </c>
      <c r="V9" s="19" t="s">
        <v>286</v>
      </c>
      <c r="W9" s="19" t="s">
        <v>285</v>
      </c>
      <c r="X9" s="39" t="s">
        <v>6</v>
      </c>
      <c r="Y9" s="19" t="s">
        <v>286</v>
      </c>
      <c r="Z9" s="19" t="s">
        <v>6</v>
      </c>
      <c r="AA9" s="69"/>
      <c r="AB9" s="69"/>
    </row>
    <row r="10" spans="1:28" s="3" customFormat="1" ht="13.5" customHeight="1">
      <c r="A10" s="5">
        <v>1</v>
      </c>
      <c r="B10" s="6" t="s">
        <v>105</v>
      </c>
      <c r="C10" s="6" t="s">
        <v>146</v>
      </c>
      <c r="D10" s="8">
        <v>37779</v>
      </c>
      <c r="E10" s="22" t="s">
        <v>14</v>
      </c>
      <c r="F10" s="24">
        <v>45</v>
      </c>
      <c r="G10" s="24">
        <v>2</v>
      </c>
      <c r="H10" s="24">
        <v>24</v>
      </c>
      <c r="I10" s="25">
        <v>5.34</v>
      </c>
      <c r="J10" s="24">
        <v>8</v>
      </c>
      <c r="K10" s="24">
        <v>15</v>
      </c>
      <c r="L10" s="26">
        <v>2</v>
      </c>
      <c r="M10" s="27">
        <v>4.13</v>
      </c>
      <c r="N10" s="26">
        <v>16</v>
      </c>
      <c r="O10" s="26">
        <v>7</v>
      </c>
      <c r="P10" s="30">
        <v>8.9</v>
      </c>
      <c r="Q10" s="26">
        <v>42</v>
      </c>
      <c r="R10" s="26">
        <v>5</v>
      </c>
      <c r="S10" s="26">
        <v>2</v>
      </c>
      <c r="T10" s="26">
        <v>4</v>
      </c>
      <c r="U10" s="26">
        <v>16</v>
      </c>
      <c r="V10" s="26">
        <v>41</v>
      </c>
      <c r="W10" s="26">
        <v>41</v>
      </c>
      <c r="X10" s="26">
        <v>1</v>
      </c>
      <c r="Y10" s="26">
        <v>10</v>
      </c>
      <c r="Z10" s="26">
        <v>12</v>
      </c>
      <c r="AA10" s="34">
        <f>Z10+X10+U10+R10+O10+L10+J10+G10</f>
        <v>53</v>
      </c>
      <c r="AB10" s="33">
        <v>1</v>
      </c>
    </row>
    <row r="11" spans="1:28" s="3" customFormat="1" ht="13.5" customHeight="1">
      <c r="A11" s="5">
        <v>2</v>
      </c>
      <c r="B11" s="6" t="s">
        <v>105</v>
      </c>
      <c r="C11" s="6" t="s">
        <v>143</v>
      </c>
      <c r="D11" s="8">
        <v>38169</v>
      </c>
      <c r="E11" s="22" t="s">
        <v>14</v>
      </c>
      <c r="F11" s="24">
        <v>34</v>
      </c>
      <c r="G11" s="24">
        <v>13</v>
      </c>
      <c r="H11" s="24">
        <v>23</v>
      </c>
      <c r="I11" s="25">
        <v>4.43</v>
      </c>
      <c r="J11" s="24">
        <v>9</v>
      </c>
      <c r="K11" s="24">
        <v>16</v>
      </c>
      <c r="L11" s="26">
        <v>3</v>
      </c>
      <c r="M11" s="27">
        <v>4.26</v>
      </c>
      <c r="N11" s="26">
        <v>14</v>
      </c>
      <c r="O11" s="26">
        <v>9</v>
      </c>
      <c r="P11" s="30">
        <v>9.5</v>
      </c>
      <c r="Q11" s="26">
        <v>30</v>
      </c>
      <c r="R11" s="26">
        <v>12</v>
      </c>
      <c r="S11" s="26">
        <v>13</v>
      </c>
      <c r="T11" s="26">
        <v>26</v>
      </c>
      <c r="U11" s="26">
        <v>9</v>
      </c>
      <c r="V11" s="26">
        <v>30</v>
      </c>
      <c r="W11" s="26">
        <v>30</v>
      </c>
      <c r="X11" s="26">
        <v>3</v>
      </c>
      <c r="Y11" s="26">
        <v>12</v>
      </c>
      <c r="Z11" s="26">
        <v>5</v>
      </c>
      <c r="AA11" s="34">
        <f>Z11+X11+U11+R11+O11+L11+J11+G11</f>
        <v>63</v>
      </c>
      <c r="AB11" s="33">
        <v>2</v>
      </c>
    </row>
    <row r="12" spans="1:28" s="3" customFormat="1" ht="13.5" customHeight="1">
      <c r="A12" s="5">
        <v>3</v>
      </c>
      <c r="B12" s="6" t="s">
        <v>86</v>
      </c>
      <c r="C12" s="6" t="s">
        <v>127</v>
      </c>
      <c r="D12" s="8">
        <v>37904</v>
      </c>
      <c r="E12" s="22" t="s">
        <v>14</v>
      </c>
      <c r="F12" s="24">
        <v>37</v>
      </c>
      <c r="G12" s="24">
        <v>8</v>
      </c>
      <c r="H12" s="24">
        <v>24</v>
      </c>
      <c r="I12" s="25">
        <v>3.38</v>
      </c>
      <c r="J12" s="24">
        <v>5</v>
      </c>
      <c r="K12" s="24">
        <v>41</v>
      </c>
      <c r="L12" s="26">
        <v>14</v>
      </c>
      <c r="M12" s="27">
        <v>4.22</v>
      </c>
      <c r="N12" s="26">
        <v>15</v>
      </c>
      <c r="O12" s="26">
        <v>8</v>
      </c>
      <c r="P12" s="30">
        <v>7.6</v>
      </c>
      <c r="Q12" s="26">
        <v>75</v>
      </c>
      <c r="R12" s="26">
        <v>1</v>
      </c>
      <c r="S12" s="26">
        <v>31</v>
      </c>
      <c r="T12" s="26">
        <v>62</v>
      </c>
      <c r="U12" s="26">
        <v>1</v>
      </c>
      <c r="V12" s="26">
        <v>14</v>
      </c>
      <c r="W12" s="26">
        <v>14</v>
      </c>
      <c r="X12" s="26">
        <v>15</v>
      </c>
      <c r="Y12" s="26">
        <v>10</v>
      </c>
      <c r="Z12" s="26">
        <v>11</v>
      </c>
      <c r="AA12" s="34">
        <f>Z12+X12+U12+R12+O12+L12+J12+G12</f>
        <v>63</v>
      </c>
      <c r="AB12" s="33">
        <v>3</v>
      </c>
    </row>
    <row r="13" spans="1:28" s="3" customFormat="1" ht="13.5" customHeight="1">
      <c r="A13" s="5">
        <v>4</v>
      </c>
      <c r="B13" s="6" t="s">
        <v>80</v>
      </c>
      <c r="C13" s="6" t="s">
        <v>115</v>
      </c>
      <c r="D13" s="8">
        <v>38193</v>
      </c>
      <c r="E13" s="22" t="s">
        <v>14</v>
      </c>
      <c r="F13" s="24">
        <v>36</v>
      </c>
      <c r="G13" s="24">
        <v>9</v>
      </c>
      <c r="H13" s="24">
        <v>20</v>
      </c>
      <c r="I13" s="25">
        <v>4.2</v>
      </c>
      <c r="J13" s="24">
        <v>12</v>
      </c>
      <c r="K13" s="24">
        <v>22</v>
      </c>
      <c r="L13" s="26">
        <v>6</v>
      </c>
      <c r="M13" s="27">
        <v>4.41</v>
      </c>
      <c r="N13" s="26">
        <v>13</v>
      </c>
      <c r="O13" s="26">
        <v>11</v>
      </c>
      <c r="P13" s="30">
        <v>9.1</v>
      </c>
      <c r="Q13" s="26">
        <v>38</v>
      </c>
      <c r="R13" s="26">
        <v>8</v>
      </c>
      <c r="S13" s="26">
        <v>7</v>
      </c>
      <c r="T13" s="26">
        <v>14</v>
      </c>
      <c r="U13" s="26">
        <v>12</v>
      </c>
      <c r="V13" s="26">
        <v>27</v>
      </c>
      <c r="W13" s="26">
        <v>27</v>
      </c>
      <c r="X13" s="26">
        <v>5</v>
      </c>
      <c r="Y13" s="26">
        <v>9</v>
      </c>
      <c r="Z13" s="26">
        <v>14</v>
      </c>
      <c r="AA13" s="34">
        <f>Z13+X13+U13+R13+O13+L13+J13+G13</f>
        <v>77</v>
      </c>
      <c r="AB13" s="33">
        <v>4</v>
      </c>
    </row>
    <row r="14" spans="1:28" s="3" customFormat="1" ht="13.5" customHeight="1">
      <c r="A14" s="5">
        <v>5</v>
      </c>
      <c r="B14" s="6" t="s">
        <v>105</v>
      </c>
      <c r="C14" s="6" t="s">
        <v>48</v>
      </c>
      <c r="D14" s="8">
        <v>37920</v>
      </c>
      <c r="E14" s="22" t="s">
        <v>14</v>
      </c>
      <c r="F14" s="24">
        <v>41</v>
      </c>
      <c r="G14" s="24">
        <v>5</v>
      </c>
      <c r="H14" s="24">
        <v>18</v>
      </c>
      <c r="I14" s="25">
        <v>3.56</v>
      </c>
      <c r="J14" s="24">
        <v>16</v>
      </c>
      <c r="K14" s="24">
        <v>16</v>
      </c>
      <c r="L14" s="26">
        <v>4</v>
      </c>
      <c r="M14" s="27">
        <v>4.49</v>
      </c>
      <c r="N14" s="26">
        <v>12</v>
      </c>
      <c r="O14" s="26">
        <v>12</v>
      </c>
      <c r="P14" s="30">
        <v>10.7</v>
      </c>
      <c r="Q14" s="26">
        <v>22</v>
      </c>
      <c r="R14" s="26">
        <v>21</v>
      </c>
      <c r="S14" s="26">
        <v>0</v>
      </c>
      <c r="T14" s="26">
        <v>0</v>
      </c>
      <c r="U14" s="26" t="s">
        <v>288</v>
      </c>
      <c r="V14" s="26">
        <v>32</v>
      </c>
      <c r="W14" s="26">
        <v>32</v>
      </c>
      <c r="X14" s="26">
        <v>2</v>
      </c>
      <c r="Y14" s="26">
        <v>19</v>
      </c>
      <c r="Z14" s="26">
        <v>1</v>
      </c>
      <c r="AA14" s="34">
        <f>Z14+X14+22.5+R14+O14+L14+J14+G14</f>
        <v>83.5</v>
      </c>
      <c r="AB14" s="33">
        <v>5</v>
      </c>
    </row>
    <row r="15" spans="1:28" s="3" customFormat="1" ht="13.5" customHeight="1">
      <c r="A15" s="5">
        <v>6</v>
      </c>
      <c r="B15" s="6" t="s">
        <v>105</v>
      </c>
      <c r="C15" s="6" t="s">
        <v>144</v>
      </c>
      <c r="D15" s="8">
        <v>38211</v>
      </c>
      <c r="E15" s="22" t="s">
        <v>14</v>
      </c>
      <c r="F15" s="24">
        <v>31</v>
      </c>
      <c r="G15" s="24">
        <v>15</v>
      </c>
      <c r="H15" s="24">
        <v>24</v>
      </c>
      <c r="I15" s="25">
        <v>4.58</v>
      </c>
      <c r="J15" s="24">
        <v>7</v>
      </c>
      <c r="K15" s="24">
        <v>13</v>
      </c>
      <c r="L15" s="26">
        <v>1</v>
      </c>
      <c r="M15" s="27">
        <v>4.51</v>
      </c>
      <c r="N15" s="26">
        <v>12</v>
      </c>
      <c r="O15" s="26">
        <v>13</v>
      </c>
      <c r="P15" s="30">
        <v>10.5</v>
      </c>
      <c r="Q15" s="26">
        <v>23</v>
      </c>
      <c r="R15" s="26">
        <v>19</v>
      </c>
      <c r="S15" s="26">
        <v>30</v>
      </c>
      <c r="T15" s="26">
        <v>60</v>
      </c>
      <c r="U15" s="26">
        <v>2</v>
      </c>
      <c r="V15" s="26">
        <v>0</v>
      </c>
      <c r="W15" s="26">
        <v>0</v>
      </c>
      <c r="X15" s="26" t="s">
        <v>287</v>
      </c>
      <c r="Y15" s="26">
        <v>13</v>
      </c>
      <c r="Z15" s="26">
        <v>4</v>
      </c>
      <c r="AA15" s="34">
        <f>Z15+23.5+U15+R15+O15+L15+J15+G15</f>
        <v>84.5</v>
      </c>
      <c r="AB15" s="33">
        <v>6</v>
      </c>
    </row>
    <row r="16" spans="1:28" s="3" customFormat="1" ht="13.5" customHeight="1">
      <c r="A16" s="5">
        <v>7</v>
      </c>
      <c r="B16" s="6" t="s">
        <v>105</v>
      </c>
      <c r="C16" s="6" t="s">
        <v>142</v>
      </c>
      <c r="D16" s="8">
        <v>38028</v>
      </c>
      <c r="E16" s="22" t="s">
        <v>14</v>
      </c>
      <c r="F16" s="24">
        <v>37</v>
      </c>
      <c r="G16" s="24">
        <v>6</v>
      </c>
      <c r="H16" s="24">
        <v>19</v>
      </c>
      <c r="I16" s="25">
        <v>4.51</v>
      </c>
      <c r="J16" s="24">
        <v>14</v>
      </c>
      <c r="K16" s="24">
        <v>20</v>
      </c>
      <c r="L16" s="26">
        <v>5</v>
      </c>
      <c r="M16" s="27">
        <v>5.29</v>
      </c>
      <c r="N16" s="26">
        <v>8</v>
      </c>
      <c r="O16" s="26">
        <v>18</v>
      </c>
      <c r="P16" s="30">
        <v>9.9</v>
      </c>
      <c r="Q16" s="26">
        <v>26</v>
      </c>
      <c r="R16" s="26">
        <v>15</v>
      </c>
      <c r="S16" s="26">
        <v>20</v>
      </c>
      <c r="T16" s="26">
        <v>40</v>
      </c>
      <c r="U16" s="26">
        <v>6</v>
      </c>
      <c r="V16" s="26">
        <v>11</v>
      </c>
      <c r="W16" s="26">
        <v>11</v>
      </c>
      <c r="X16" s="26">
        <v>16</v>
      </c>
      <c r="Y16" s="26">
        <v>11</v>
      </c>
      <c r="Z16" s="26">
        <v>6</v>
      </c>
      <c r="AA16" s="34">
        <f>Z16+X16+U16+R16+O16+L16+J16+G16</f>
        <v>86</v>
      </c>
      <c r="AB16" s="33">
        <v>7</v>
      </c>
    </row>
    <row r="17" spans="1:28" s="3" customFormat="1" ht="13.5" customHeight="1">
      <c r="A17" s="5">
        <v>8</v>
      </c>
      <c r="B17" s="6" t="s">
        <v>86</v>
      </c>
      <c r="C17" s="6" t="s">
        <v>129</v>
      </c>
      <c r="D17" s="8">
        <v>37828</v>
      </c>
      <c r="E17" s="22" t="s">
        <v>14</v>
      </c>
      <c r="F17" s="24">
        <v>35</v>
      </c>
      <c r="G17" s="24">
        <v>11</v>
      </c>
      <c r="H17" s="24">
        <v>18</v>
      </c>
      <c r="I17" s="25">
        <v>5</v>
      </c>
      <c r="J17" s="24">
        <v>17</v>
      </c>
      <c r="K17" s="24">
        <v>49</v>
      </c>
      <c r="L17" s="26">
        <v>19</v>
      </c>
      <c r="M17" s="27">
        <v>4.35</v>
      </c>
      <c r="N17" s="26">
        <v>14</v>
      </c>
      <c r="O17" s="26">
        <v>10</v>
      </c>
      <c r="P17" s="30">
        <v>8.2</v>
      </c>
      <c r="Q17" s="26">
        <v>57</v>
      </c>
      <c r="R17" s="26">
        <v>2</v>
      </c>
      <c r="S17" s="26">
        <v>13</v>
      </c>
      <c r="T17" s="26">
        <v>26</v>
      </c>
      <c r="U17" s="26">
        <v>8</v>
      </c>
      <c r="V17" s="26">
        <v>17</v>
      </c>
      <c r="W17" s="26">
        <v>17</v>
      </c>
      <c r="X17" s="26">
        <v>12</v>
      </c>
      <c r="Y17" s="26">
        <v>6</v>
      </c>
      <c r="Z17" s="26">
        <v>24</v>
      </c>
      <c r="AA17" s="34">
        <f>Z17+X17+U17+R17+O17+L17+J17+G17</f>
        <v>103</v>
      </c>
      <c r="AB17" s="33">
        <v>8</v>
      </c>
    </row>
    <row r="18" spans="1:28" s="3" customFormat="1" ht="13.5" customHeight="1">
      <c r="A18" s="5">
        <v>9</v>
      </c>
      <c r="B18" s="6" t="s">
        <v>80</v>
      </c>
      <c r="C18" s="6" t="s">
        <v>119</v>
      </c>
      <c r="D18" s="8">
        <v>38245</v>
      </c>
      <c r="E18" s="22" t="s">
        <v>14</v>
      </c>
      <c r="F18" s="24">
        <v>27</v>
      </c>
      <c r="G18" s="24">
        <v>23</v>
      </c>
      <c r="H18" s="24">
        <v>17</v>
      </c>
      <c r="I18" s="25">
        <v>4.34</v>
      </c>
      <c r="J18" s="24">
        <v>19</v>
      </c>
      <c r="K18" s="24">
        <v>39</v>
      </c>
      <c r="L18" s="26">
        <v>13</v>
      </c>
      <c r="M18" s="27">
        <v>5.01</v>
      </c>
      <c r="N18" s="26">
        <v>10</v>
      </c>
      <c r="O18" s="26">
        <v>15</v>
      </c>
      <c r="P18" s="30">
        <v>9.8</v>
      </c>
      <c r="Q18" s="26">
        <v>27</v>
      </c>
      <c r="R18" s="26">
        <v>14</v>
      </c>
      <c r="S18" s="26">
        <v>27</v>
      </c>
      <c r="T18" s="26">
        <v>54</v>
      </c>
      <c r="U18" s="26">
        <v>3</v>
      </c>
      <c r="V18" s="26">
        <v>15</v>
      </c>
      <c r="W18" s="26">
        <v>15</v>
      </c>
      <c r="X18" s="26">
        <v>14</v>
      </c>
      <c r="Y18" s="26">
        <v>14</v>
      </c>
      <c r="Z18" s="26">
        <v>3</v>
      </c>
      <c r="AA18" s="34">
        <f>Z18+X18+U18+R18+O18+L18+J18+G18</f>
        <v>104</v>
      </c>
      <c r="AB18" s="33">
        <v>9</v>
      </c>
    </row>
    <row r="19" spans="1:28" s="3" customFormat="1" ht="13.5" customHeight="1">
      <c r="A19" s="5">
        <v>10</v>
      </c>
      <c r="B19" s="6" t="s">
        <v>80</v>
      </c>
      <c r="C19" s="6" t="s">
        <v>120</v>
      </c>
      <c r="D19" s="8">
        <v>38188</v>
      </c>
      <c r="E19" s="22" t="s">
        <v>14</v>
      </c>
      <c r="F19" s="24">
        <v>29</v>
      </c>
      <c r="G19" s="24">
        <v>21</v>
      </c>
      <c r="H19" s="24">
        <v>22</v>
      </c>
      <c r="I19" s="25">
        <v>4.42</v>
      </c>
      <c r="J19" s="24">
        <v>10</v>
      </c>
      <c r="K19" s="24">
        <v>28</v>
      </c>
      <c r="L19" s="26">
        <v>8</v>
      </c>
      <c r="M19" s="27">
        <v>5.12</v>
      </c>
      <c r="N19" s="26">
        <v>9</v>
      </c>
      <c r="O19" s="26">
        <v>16</v>
      </c>
      <c r="P19" s="30">
        <v>9.4</v>
      </c>
      <c r="Q19" s="26">
        <v>32</v>
      </c>
      <c r="R19" s="26">
        <v>11</v>
      </c>
      <c r="S19" s="26">
        <v>5</v>
      </c>
      <c r="T19" s="26">
        <v>10</v>
      </c>
      <c r="U19" s="26">
        <v>13</v>
      </c>
      <c r="V19" s="26">
        <v>25</v>
      </c>
      <c r="W19" s="26">
        <v>25</v>
      </c>
      <c r="X19" s="26">
        <v>7</v>
      </c>
      <c r="Y19" s="26">
        <v>6</v>
      </c>
      <c r="Z19" s="26">
        <v>23</v>
      </c>
      <c r="AA19" s="34">
        <f>Z19+X19+U19+R19+O19+L19+J19+G19</f>
        <v>109</v>
      </c>
      <c r="AB19" s="33">
        <v>10</v>
      </c>
    </row>
    <row r="20" spans="1:28" s="3" customFormat="1" ht="13.5" customHeight="1">
      <c r="A20" s="5">
        <v>11</v>
      </c>
      <c r="B20" s="6" t="s">
        <v>80</v>
      </c>
      <c r="C20" s="6" t="s">
        <v>118</v>
      </c>
      <c r="D20" s="8">
        <v>38067</v>
      </c>
      <c r="E20" s="22" t="s">
        <v>14</v>
      </c>
      <c r="F20" s="24">
        <v>19</v>
      </c>
      <c r="G20" s="24">
        <v>30</v>
      </c>
      <c r="H20" s="24">
        <v>28</v>
      </c>
      <c r="I20" s="25">
        <v>3.54</v>
      </c>
      <c r="J20" s="24">
        <v>2</v>
      </c>
      <c r="K20" s="24">
        <v>28</v>
      </c>
      <c r="L20" s="26">
        <v>9</v>
      </c>
      <c r="M20" s="27">
        <v>5.23</v>
      </c>
      <c r="N20" s="26">
        <v>8</v>
      </c>
      <c r="O20" s="26">
        <v>17</v>
      </c>
      <c r="P20" s="30">
        <v>10.5</v>
      </c>
      <c r="Q20" s="26">
        <v>23</v>
      </c>
      <c r="R20" s="26">
        <v>18</v>
      </c>
      <c r="S20" s="26">
        <v>22</v>
      </c>
      <c r="T20" s="26">
        <v>44</v>
      </c>
      <c r="U20" s="26">
        <v>4</v>
      </c>
      <c r="V20" s="26">
        <v>0</v>
      </c>
      <c r="W20" s="26">
        <v>0</v>
      </c>
      <c r="X20" s="26" t="s">
        <v>287</v>
      </c>
      <c r="Y20" s="26">
        <v>7</v>
      </c>
      <c r="Z20" s="26">
        <v>21</v>
      </c>
      <c r="AA20" s="34">
        <f>Z20+23.5+U20+R20+O20+L20+J20+G20</f>
        <v>124.5</v>
      </c>
      <c r="AB20" s="33">
        <v>11</v>
      </c>
    </row>
    <row r="21" spans="1:28" s="3" customFormat="1" ht="13.5" customHeight="1">
      <c r="A21" s="5">
        <v>12</v>
      </c>
      <c r="B21" s="6" t="s">
        <v>86</v>
      </c>
      <c r="C21" s="6" t="s">
        <v>125</v>
      </c>
      <c r="D21" s="8">
        <v>37956</v>
      </c>
      <c r="E21" s="22" t="s">
        <v>14</v>
      </c>
      <c r="F21" s="24">
        <v>20</v>
      </c>
      <c r="G21" s="24">
        <v>29</v>
      </c>
      <c r="H21" s="24">
        <v>24</v>
      </c>
      <c r="I21" s="25">
        <v>4.48</v>
      </c>
      <c r="J21" s="24">
        <v>6</v>
      </c>
      <c r="K21" s="24">
        <v>50</v>
      </c>
      <c r="L21" s="26">
        <v>20</v>
      </c>
      <c r="M21" s="27">
        <v>5.32</v>
      </c>
      <c r="N21" s="26">
        <v>7</v>
      </c>
      <c r="O21" s="26">
        <v>20</v>
      </c>
      <c r="P21" s="30">
        <v>9.4</v>
      </c>
      <c r="Q21" s="26">
        <v>32</v>
      </c>
      <c r="R21" s="26">
        <v>10</v>
      </c>
      <c r="S21" s="26">
        <v>7</v>
      </c>
      <c r="T21" s="26">
        <v>14</v>
      </c>
      <c r="U21" s="26">
        <v>11</v>
      </c>
      <c r="V21" s="26">
        <v>6</v>
      </c>
      <c r="W21" s="26">
        <v>6</v>
      </c>
      <c r="X21" s="26">
        <v>19</v>
      </c>
      <c r="Y21" s="26">
        <v>10</v>
      </c>
      <c r="Z21" s="26">
        <v>10</v>
      </c>
      <c r="AA21" s="34">
        <f>Z21+X21+U21+R21+O21+L21+J21+G21</f>
        <v>125</v>
      </c>
      <c r="AB21" s="33">
        <v>12</v>
      </c>
    </row>
    <row r="22" spans="1:28" s="3" customFormat="1" ht="13.5" customHeight="1">
      <c r="A22" s="5">
        <v>13</v>
      </c>
      <c r="B22" s="6" t="s">
        <v>75</v>
      </c>
      <c r="C22" s="7" t="s">
        <v>112</v>
      </c>
      <c r="D22" s="8">
        <v>38135</v>
      </c>
      <c r="E22" s="22" t="s">
        <v>14</v>
      </c>
      <c r="F22" s="24">
        <v>30</v>
      </c>
      <c r="G22" s="24">
        <v>18</v>
      </c>
      <c r="H22" s="24">
        <v>14</v>
      </c>
      <c r="I22" s="25">
        <v>6.28</v>
      </c>
      <c r="J22" s="24">
        <v>23</v>
      </c>
      <c r="K22" s="24">
        <v>52</v>
      </c>
      <c r="L22" s="26">
        <v>22</v>
      </c>
      <c r="M22" s="27">
        <v>5.34</v>
      </c>
      <c r="N22" s="26">
        <v>7</v>
      </c>
      <c r="O22" s="26">
        <v>21</v>
      </c>
      <c r="P22" s="30">
        <v>9.7</v>
      </c>
      <c r="Q22" s="26">
        <v>28</v>
      </c>
      <c r="R22" s="26">
        <v>13</v>
      </c>
      <c r="S22" s="26">
        <v>22</v>
      </c>
      <c r="T22" s="26">
        <v>44</v>
      </c>
      <c r="U22" s="26">
        <v>5</v>
      </c>
      <c r="V22" s="26">
        <v>20</v>
      </c>
      <c r="W22" s="26">
        <v>20</v>
      </c>
      <c r="X22" s="26">
        <v>10</v>
      </c>
      <c r="Y22" s="26">
        <v>7</v>
      </c>
      <c r="Z22" s="26">
        <v>20</v>
      </c>
      <c r="AA22" s="34">
        <f>Z22+X22+U22+R22+O22+L22+J22+G22</f>
        <v>132</v>
      </c>
      <c r="AB22" s="33">
        <v>13</v>
      </c>
    </row>
    <row r="23" spans="1:28" s="3" customFormat="1" ht="13.5" customHeight="1">
      <c r="A23" s="5">
        <v>14</v>
      </c>
      <c r="B23" s="6" t="s">
        <v>80</v>
      </c>
      <c r="C23" s="6" t="s">
        <v>116</v>
      </c>
      <c r="D23" s="8">
        <v>38005</v>
      </c>
      <c r="E23" s="22" t="s">
        <v>14</v>
      </c>
      <c r="F23" s="24">
        <v>23</v>
      </c>
      <c r="G23" s="24">
        <v>26</v>
      </c>
      <c r="H23" s="24">
        <v>19</v>
      </c>
      <c r="I23" s="25">
        <v>4.23</v>
      </c>
      <c r="J23" s="24">
        <v>13</v>
      </c>
      <c r="K23" s="24">
        <v>42</v>
      </c>
      <c r="L23" s="26">
        <v>15</v>
      </c>
      <c r="M23" s="27">
        <v>7.26</v>
      </c>
      <c r="N23" s="26">
        <v>0</v>
      </c>
      <c r="O23" s="26">
        <v>25</v>
      </c>
      <c r="P23" s="30">
        <v>11.4</v>
      </c>
      <c r="Q23" s="26">
        <v>18</v>
      </c>
      <c r="R23" s="26">
        <v>23</v>
      </c>
      <c r="S23" s="26">
        <v>2</v>
      </c>
      <c r="T23" s="26">
        <v>4</v>
      </c>
      <c r="U23" s="26">
        <v>17</v>
      </c>
      <c r="V23" s="26">
        <v>21</v>
      </c>
      <c r="W23" s="26">
        <v>21</v>
      </c>
      <c r="X23" s="26">
        <v>9</v>
      </c>
      <c r="Y23" s="26">
        <v>9</v>
      </c>
      <c r="Z23" s="26">
        <v>17</v>
      </c>
      <c r="AA23" s="34">
        <f>Z23+X23+U23+R23+O23+L23+J23+G23</f>
        <v>145</v>
      </c>
      <c r="AB23" s="33">
        <v>14</v>
      </c>
    </row>
    <row r="24" spans="1:28" s="3" customFormat="1" ht="13.5" customHeight="1">
      <c r="A24" s="5">
        <v>15</v>
      </c>
      <c r="B24" s="6" t="s">
        <v>85</v>
      </c>
      <c r="C24" s="6" t="s">
        <v>42</v>
      </c>
      <c r="D24" s="8">
        <v>37553</v>
      </c>
      <c r="E24" s="22" t="s">
        <v>14</v>
      </c>
      <c r="F24" s="24">
        <v>21</v>
      </c>
      <c r="G24" s="24">
        <v>27</v>
      </c>
      <c r="H24" s="24">
        <v>13</v>
      </c>
      <c r="I24" s="25">
        <v>5.08</v>
      </c>
      <c r="J24" s="24">
        <v>25</v>
      </c>
      <c r="K24" s="24">
        <v>59</v>
      </c>
      <c r="L24" s="26">
        <v>25</v>
      </c>
      <c r="M24" s="27">
        <v>4.12</v>
      </c>
      <c r="N24" s="26">
        <v>16</v>
      </c>
      <c r="O24" s="26">
        <v>2</v>
      </c>
      <c r="P24" s="30">
        <v>9.3</v>
      </c>
      <c r="Q24" s="26">
        <v>34</v>
      </c>
      <c r="R24" s="26">
        <v>9</v>
      </c>
      <c r="S24" s="26">
        <v>1</v>
      </c>
      <c r="T24" s="26">
        <v>2</v>
      </c>
      <c r="U24" s="26">
        <v>18</v>
      </c>
      <c r="V24" s="26">
        <v>0</v>
      </c>
      <c r="W24" s="26">
        <v>0</v>
      </c>
      <c r="X24" s="26" t="s">
        <v>287</v>
      </c>
      <c r="Y24" s="26">
        <v>9</v>
      </c>
      <c r="Z24" s="26">
        <v>18</v>
      </c>
      <c r="AA24" s="34">
        <f>Z24+23.5+U24+R24+O24+L24+J24+G24</f>
        <v>147.5</v>
      </c>
      <c r="AB24" s="33">
        <v>15</v>
      </c>
    </row>
    <row r="25" spans="1:28" s="3" customFormat="1" ht="13.5" customHeight="1">
      <c r="A25" s="5">
        <v>16</v>
      </c>
      <c r="B25" s="6" t="s">
        <v>85</v>
      </c>
      <c r="C25" s="6" t="s">
        <v>121</v>
      </c>
      <c r="D25" s="8">
        <v>37715</v>
      </c>
      <c r="E25" s="22" t="s">
        <v>14</v>
      </c>
      <c r="F25" s="24">
        <v>18</v>
      </c>
      <c r="G25" s="24">
        <v>32</v>
      </c>
      <c r="H25" s="24">
        <v>30</v>
      </c>
      <c r="I25" s="25">
        <v>2</v>
      </c>
      <c r="J25" s="24">
        <v>1</v>
      </c>
      <c r="K25" s="24">
        <v>35</v>
      </c>
      <c r="L25" s="26">
        <v>12</v>
      </c>
      <c r="M25" s="27">
        <v>6.06</v>
      </c>
      <c r="N25" s="26">
        <v>4</v>
      </c>
      <c r="O25" s="26">
        <v>23</v>
      </c>
      <c r="P25" s="30">
        <v>12.4</v>
      </c>
      <c r="Q25" s="26">
        <v>13</v>
      </c>
      <c r="R25" s="26">
        <v>25</v>
      </c>
      <c r="S25" s="26">
        <v>0</v>
      </c>
      <c r="T25" s="26">
        <v>0</v>
      </c>
      <c r="U25" s="26" t="s">
        <v>288</v>
      </c>
      <c r="V25" s="26">
        <v>7</v>
      </c>
      <c r="W25" s="26">
        <v>7</v>
      </c>
      <c r="X25" s="26">
        <v>18</v>
      </c>
      <c r="Y25" s="26">
        <v>8</v>
      </c>
      <c r="Z25" s="26">
        <v>19</v>
      </c>
      <c r="AA25" s="34">
        <f>Z25+X25+22.5+R25+O25+L25+J25+G25</f>
        <v>152.5</v>
      </c>
      <c r="AB25" s="33">
        <v>16</v>
      </c>
    </row>
    <row r="26" spans="1:28" s="3" customFormat="1" ht="13.5" customHeight="1">
      <c r="A26" s="5">
        <v>17</v>
      </c>
      <c r="B26" s="6" t="s">
        <v>75</v>
      </c>
      <c r="C26" s="7" t="s">
        <v>111</v>
      </c>
      <c r="D26" s="8">
        <v>38095</v>
      </c>
      <c r="E26" s="22" t="s">
        <v>14</v>
      </c>
      <c r="F26" s="24">
        <v>20</v>
      </c>
      <c r="G26" s="24">
        <v>28</v>
      </c>
      <c r="H26" s="24">
        <v>11</v>
      </c>
      <c r="I26" s="25">
        <v>6.35</v>
      </c>
      <c r="J26" s="24">
        <v>30</v>
      </c>
      <c r="K26" s="24">
        <v>76</v>
      </c>
      <c r="L26" s="26">
        <v>27</v>
      </c>
      <c r="M26" s="27">
        <v>5.29</v>
      </c>
      <c r="N26" s="26">
        <v>8</v>
      </c>
      <c r="O26" s="26">
        <v>19</v>
      </c>
      <c r="P26" s="30">
        <v>10</v>
      </c>
      <c r="Q26" s="26">
        <v>25</v>
      </c>
      <c r="R26" s="26">
        <v>17</v>
      </c>
      <c r="S26" s="26">
        <v>10</v>
      </c>
      <c r="T26" s="26">
        <v>20</v>
      </c>
      <c r="U26" s="26">
        <v>10</v>
      </c>
      <c r="V26" s="26">
        <v>8</v>
      </c>
      <c r="W26" s="26">
        <v>8</v>
      </c>
      <c r="X26" s="26">
        <v>17</v>
      </c>
      <c r="Y26" s="26">
        <v>10</v>
      </c>
      <c r="Z26" s="26">
        <v>8</v>
      </c>
      <c r="AA26" s="34">
        <f>Z26+X26+U26+R26+O26+L26+J26+G26</f>
        <v>156</v>
      </c>
      <c r="AB26" s="33">
        <v>17</v>
      </c>
    </row>
    <row r="27" spans="1:28" s="3" customFormat="1" ht="13.5" customHeight="1">
      <c r="A27" s="5">
        <v>18</v>
      </c>
      <c r="B27" s="6" t="s">
        <v>86</v>
      </c>
      <c r="C27" s="6" t="s">
        <v>126</v>
      </c>
      <c r="D27" s="8">
        <v>37936</v>
      </c>
      <c r="E27" s="22" t="s">
        <v>14</v>
      </c>
      <c r="F27" s="24">
        <v>25</v>
      </c>
      <c r="G27" s="24">
        <v>24</v>
      </c>
      <c r="H27" s="24">
        <v>22</v>
      </c>
      <c r="I27" s="25">
        <v>5.15</v>
      </c>
      <c r="J27" s="24">
        <v>11</v>
      </c>
      <c r="K27" s="24">
        <v>77</v>
      </c>
      <c r="L27" s="26">
        <v>28</v>
      </c>
      <c r="M27" s="27">
        <v>6</v>
      </c>
      <c r="N27" s="26">
        <v>4</v>
      </c>
      <c r="O27" s="26">
        <v>22</v>
      </c>
      <c r="P27" s="30">
        <v>10.6</v>
      </c>
      <c r="Q27" s="26">
        <v>22</v>
      </c>
      <c r="R27" s="26">
        <v>20</v>
      </c>
      <c r="S27" s="26">
        <v>0</v>
      </c>
      <c r="T27" s="26">
        <v>0</v>
      </c>
      <c r="U27" s="26" t="s">
        <v>288</v>
      </c>
      <c r="V27" s="26">
        <v>0</v>
      </c>
      <c r="W27" s="26">
        <v>0</v>
      </c>
      <c r="X27" s="26" t="s">
        <v>287</v>
      </c>
      <c r="Y27" s="26">
        <v>7</v>
      </c>
      <c r="Z27" s="26">
        <v>22</v>
      </c>
      <c r="AA27" s="34">
        <f>Z27+23.5+22.5+R27+O27+L27+J27+G27</f>
        <v>173</v>
      </c>
      <c r="AB27" s="33">
        <v>18</v>
      </c>
    </row>
    <row r="28" spans="1:28" s="3" customFormat="1" ht="13.5" customHeight="1">
      <c r="A28" s="5">
        <v>19</v>
      </c>
      <c r="B28" s="6" t="s">
        <v>75</v>
      </c>
      <c r="C28" s="7" t="s">
        <v>110</v>
      </c>
      <c r="D28" s="8">
        <v>38313</v>
      </c>
      <c r="E28" s="22" t="s">
        <v>14</v>
      </c>
      <c r="F28" s="24">
        <v>18</v>
      </c>
      <c r="G28" s="24">
        <v>31</v>
      </c>
      <c r="H28" s="24">
        <v>12</v>
      </c>
      <c r="I28" s="25">
        <v>5.42</v>
      </c>
      <c r="J28" s="24">
        <v>29</v>
      </c>
      <c r="K28" s="24">
        <v>57</v>
      </c>
      <c r="L28" s="26">
        <v>24</v>
      </c>
      <c r="M28" s="27">
        <v>7.37</v>
      </c>
      <c r="N28" s="26">
        <v>0</v>
      </c>
      <c r="O28" s="26">
        <v>26</v>
      </c>
      <c r="P28" s="30">
        <v>10.8</v>
      </c>
      <c r="Q28" s="26">
        <v>21</v>
      </c>
      <c r="R28" s="26">
        <v>22</v>
      </c>
      <c r="S28" s="26">
        <v>0</v>
      </c>
      <c r="T28" s="26">
        <v>0</v>
      </c>
      <c r="U28" s="26" t="s">
        <v>288</v>
      </c>
      <c r="V28" s="26">
        <v>1</v>
      </c>
      <c r="W28" s="26">
        <v>1</v>
      </c>
      <c r="X28" s="26">
        <v>20</v>
      </c>
      <c r="Y28" s="26">
        <v>10</v>
      </c>
      <c r="Z28" s="26">
        <v>7</v>
      </c>
      <c r="AA28" s="34">
        <f>Z28+X28+22.5+R28+O28+L28+J28+G28</f>
        <v>181.5</v>
      </c>
      <c r="AB28" s="33">
        <v>19</v>
      </c>
    </row>
    <row r="29" spans="1:28" s="3" customFormat="1" ht="13.5" customHeight="1">
      <c r="A29" s="5">
        <v>20</v>
      </c>
      <c r="B29" s="6" t="s">
        <v>80</v>
      </c>
      <c r="C29" s="6" t="s">
        <v>117</v>
      </c>
      <c r="D29" s="8">
        <v>38156</v>
      </c>
      <c r="E29" s="22" t="s">
        <v>14</v>
      </c>
      <c r="F29" s="24" t="s">
        <v>16</v>
      </c>
      <c r="G29" s="24" t="s">
        <v>16</v>
      </c>
      <c r="H29" s="24" t="s">
        <v>16</v>
      </c>
      <c r="I29" s="24" t="s">
        <v>16</v>
      </c>
      <c r="J29" s="24" t="s">
        <v>16</v>
      </c>
      <c r="K29" s="24" t="s">
        <v>16</v>
      </c>
      <c r="L29" s="24" t="s">
        <v>16</v>
      </c>
      <c r="M29" s="24" t="s">
        <v>16</v>
      </c>
      <c r="N29" s="24" t="s">
        <v>16</v>
      </c>
      <c r="O29" s="24" t="s">
        <v>16</v>
      </c>
      <c r="P29" s="24" t="s">
        <v>16</v>
      </c>
      <c r="Q29" s="24" t="s">
        <v>16</v>
      </c>
      <c r="R29" s="24" t="s">
        <v>16</v>
      </c>
      <c r="S29" s="24" t="s">
        <v>16</v>
      </c>
      <c r="T29" s="24" t="s">
        <v>16</v>
      </c>
      <c r="U29" s="24" t="s">
        <v>16</v>
      </c>
      <c r="V29" s="26">
        <v>26</v>
      </c>
      <c r="W29" s="26">
        <v>26</v>
      </c>
      <c r="X29" s="26">
        <v>6</v>
      </c>
      <c r="Y29" s="26">
        <v>9</v>
      </c>
      <c r="Z29" s="26">
        <v>16</v>
      </c>
      <c r="AA29" s="34" t="s">
        <v>16</v>
      </c>
      <c r="AB29" s="34" t="s">
        <v>16</v>
      </c>
    </row>
    <row r="30" spans="1:28" s="3" customFormat="1" ht="13.5" customHeight="1">
      <c r="A30" s="5">
        <v>21</v>
      </c>
      <c r="B30" s="6" t="s">
        <v>86</v>
      </c>
      <c r="C30" s="6" t="s">
        <v>130</v>
      </c>
      <c r="D30" s="8">
        <v>37899</v>
      </c>
      <c r="E30" s="22" t="s">
        <v>14</v>
      </c>
      <c r="F30" s="24">
        <v>35</v>
      </c>
      <c r="G30" s="24">
        <v>10</v>
      </c>
      <c r="H30" s="24">
        <v>18</v>
      </c>
      <c r="I30" s="25">
        <v>5.1</v>
      </c>
      <c r="J30" s="24">
        <v>18</v>
      </c>
      <c r="K30" s="24" t="s">
        <v>16</v>
      </c>
      <c r="L30" s="24" t="s">
        <v>16</v>
      </c>
      <c r="M30" s="24" t="s">
        <v>16</v>
      </c>
      <c r="N30" s="24" t="s">
        <v>16</v>
      </c>
      <c r="O30" s="24" t="s">
        <v>16</v>
      </c>
      <c r="P30" s="30">
        <v>9</v>
      </c>
      <c r="Q30" s="26">
        <v>40</v>
      </c>
      <c r="R30" s="26">
        <v>7</v>
      </c>
      <c r="S30" s="26">
        <v>3</v>
      </c>
      <c r="T30" s="26">
        <v>6</v>
      </c>
      <c r="U30" s="26">
        <v>15</v>
      </c>
      <c r="V30" s="26">
        <v>25</v>
      </c>
      <c r="W30" s="26">
        <v>25</v>
      </c>
      <c r="X30" s="26">
        <v>8</v>
      </c>
      <c r="Y30" s="26">
        <v>2</v>
      </c>
      <c r="Z30" s="26">
        <v>26</v>
      </c>
      <c r="AA30" s="34" t="s">
        <v>16</v>
      </c>
      <c r="AB30" s="34" t="s">
        <v>16</v>
      </c>
    </row>
    <row r="31" spans="1:28" s="3" customFormat="1" ht="13.5" customHeight="1">
      <c r="A31" s="5">
        <v>22</v>
      </c>
      <c r="B31" s="6" t="s">
        <v>75</v>
      </c>
      <c r="C31" s="7" t="s">
        <v>114</v>
      </c>
      <c r="D31" s="8">
        <v>38056</v>
      </c>
      <c r="E31" s="22" t="s">
        <v>14</v>
      </c>
      <c r="F31" s="24" t="s">
        <v>16</v>
      </c>
      <c r="G31" s="24" t="s">
        <v>16</v>
      </c>
      <c r="H31" s="24" t="s">
        <v>16</v>
      </c>
      <c r="I31" s="24" t="s">
        <v>16</v>
      </c>
      <c r="J31" s="24" t="s">
        <v>16</v>
      </c>
      <c r="K31" s="24" t="s">
        <v>16</v>
      </c>
      <c r="L31" s="24" t="s">
        <v>16</v>
      </c>
      <c r="M31" s="27">
        <v>7.41</v>
      </c>
      <c r="N31" s="26">
        <v>0</v>
      </c>
      <c r="O31" s="26">
        <v>27</v>
      </c>
      <c r="P31" s="30">
        <v>11.5</v>
      </c>
      <c r="Q31" s="26">
        <v>18</v>
      </c>
      <c r="R31" s="26">
        <v>24</v>
      </c>
      <c r="S31" s="26">
        <v>0</v>
      </c>
      <c r="T31" s="26">
        <v>0</v>
      </c>
      <c r="U31" s="26" t="s">
        <v>288</v>
      </c>
      <c r="V31" s="26">
        <v>0</v>
      </c>
      <c r="W31" s="26">
        <v>0</v>
      </c>
      <c r="X31" s="26" t="s">
        <v>287</v>
      </c>
      <c r="Y31" s="26">
        <v>10</v>
      </c>
      <c r="Z31" s="26">
        <v>9</v>
      </c>
      <c r="AA31" s="34" t="s">
        <v>16</v>
      </c>
      <c r="AB31" s="34" t="s">
        <v>16</v>
      </c>
    </row>
    <row r="32" spans="1:28" s="3" customFormat="1" ht="13.5" customHeight="1">
      <c r="A32" s="5">
        <v>23</v>
      </c>
      <c r="B32" s="6" t="s">
        <v>86</v>
      </c>
      <c r="C32" s="6" t="s">
        <v>124</v>
      </c>
      <c r="D32" s="8">
        <v>37997</v>
      </c>
      <c r="E32" s="22" t="s">
        <v>14</v>
      </c>
      <c r="F32" s="24">
        <v>34</v>
      </c>
      <c r="G32" s="24">
        <v>14</v>
      </c>
      <c r="H32" s="24">
        <v>15</v>
      </c>
      <c r="I32" s="25">
        <v>4.22</v>
      </c>
      <c r="J32" s="24">
        <v>20</v>
      </c>
      <c r="K32" s="24">
        <v>85</v>
      </c>
      <c r="L32" s="26">
        <v>29</v>
      </c>
      <c r="M32" s="27">
        <v>4.05</v>
      </c>
      <c r="N32" s="26">
        <v>17</v>
      </c>
      <c r="O32" s="26">
        <v>1</v>
      </c>
      <c r="P32" s="30">
        <v>8.9</v>
      </c>
      <c r="Q32" s="26">
        <v>42</v>
      </c>
      <c r="R32" s="26">
        <v>6</v>
      </c>
      <c r="S32" s="26">
        <v>14</v>
      </c>
      <c r="T32" s="26">
        <v>28</v>
      </c>
      <c r="U32" s="26">
        <v>7</v>
      </c>
      <c r="V32" s="26">
        <v>20</v>
      </c>
      <c r="W32" s="26">
        <v>20</v>
      </c>
      <c r="X32" s="26">
        <v>11</v>
      </c>
      <c r="Y32" s="24" t="s">
        <v>16</v>
      </c>
      <c r="Z32" s="24" t="s">
        <v>16</v>
      </c>
      <c r="AA32" s="34" t="s">
        <v>16</v>
      </c>
      <c r="AB32" s="34" t="s">
        <v>16</v>
      </c>
    </row>
    <row r="33" spans="1:28" s="3" customFormat="1" ht="13.5" customHeight="1">
      <c r="A33" s="5">
        <v>24</v>
      </c>
      <c r="B33" s="6" t="s">
        <v>85</v>
      </c>
      <c r="C33" s="6" t="s">
        <v>122</v>
      </c>
      <c r="D33" s="8">
        <v>37908</v>
      </c>
      <c r="E33" s="22" t="s">
        <v>14</v>
      </c>
      <c r="F33" s="24">
        <v>30</v>
      </c>
      <c r="G33" s="24">
        <v>20</v>
      </c>
      <c r="H33" s="24">
        <v>25</v>
      </c>
      <c r="I33" s="25">
        <v>2.58</v>
      </c>
      <c r="J33" s="24">
        <v>3</v>
      </c>
      <c r="K33" s="24">
        <v>52</v>
      </c>
      <c r="L33" s="26">
        <v>23</v>
      </c>
      <c r="M33" s="24" t="s">
        <v>16</v>
      </c>
      <c r="N33" s="24" t="s">
        <v>16</v>
      </c>
      <c r="O33" s="24" t="s">
        <v>16</v>
      </c>
      <c r="P33" s="30">
        <v>8.7</v>
      </c>
      <c r="Q33" s="26">
        <v>46</v>
      </c>
      <c r="R33" s="26">
        <v>4</v>
      </c>
      <c r="S33" s="26">
        <v>0</v>
      </c>
      <c r="T33" s="26">
        <v>0</v>
      </c>
      <c r="U33" s="26" t="s">
        <v>288</v>
      </c>
      <c r="V33" s="24" t="s">
        <v>16</v>
      </c>
      <c r="W33" s="24" t="s">
        <v>16</v>
      </c>
      <c r="X33" s="24" t="s">
        <v>16</v>
      </c>
      <c r="Y33" s="24" t="s">
        <v>16</v>
      </c>
      <c r="Z33" s="24" t="s">
        <v>16</v>
      </c>
      <c r="AA33" s="34" t="s">
        <v>16</v>
      </c>
      <c r="AB33" s="34" t="s">
        <v>16</v>
      </c>
    </row>
    <row r="34" spans="1:28" s="3" customFormat="1" ht="13.5" customHeight="1">
      <c r="A34" s="5">
        <v>25</v>
      </c>
      <c r="B34" s="6" t="s">
        <v>86</v>
      </c>
      <c r="C34" s="6" t="s">
        <v>128</v>
      </c>
      <c r="D34" s="8">
        <v>37772</v>
      </c>
      <c r="E34" s="22" t="s">
        <v>14</v>
      </c>
      <c r="F34" s="24">
        <v>35</v>
      </c>
      <c r="G34" s="24">
        <v>12</v>
      </c>
      <c r="H34" s="24">
        <v>25</v>
      </c>
      <c r="I34" s="25">
        <v>3.22</v>
      </c>
      <c r="J34" s="24">
        <v>4</v>
      </c>
      <c r="K34" s="24">
        <v>48</v>
      </c>
      <c r="L34" s="26">
        <v>18</v>
      </c>
      <c r="M34" s="27">
        <v>4.53</v>
      </c>
      <c r="N34" s="26">
        <v>12</v>
      </c>
      <c r="O34" s="26">
        <v>14</v>
      </c>
      <c r="P34" s="30">
        <v>8.6</v>
      </c>
      <c r="Q34" s="26">
        <v>48</v>
      </c>
      <c r="R34" s="26">
        <v>3</v>
      </c>
      <c r="S34" s="26">
        <v>1</v>
      </c>
      <c r="T34" s="26">
        <v>2</v>
      </c>
      <c r="U34" s="26">
        <v>19</v>
      </c>
      <c r="V34" s="26">
        <v>16</v>
      </c>
      <c r="W34" s="26">
        <v>16</v>
      </c>
      <c r="X34" s="26">
        <v>13</v>
      </c>
      <c r="Y34" s="26">
        <v>6</v>
      </c>
      <c r="Z34" s="26">
        <v>25</v>
      </c>
      <c r="AA34" s="34" t="s">
        <v>16</v>
      </c>
      <c r="AB34" s="34" t="s">
        <v>16</v>
      </c>
    </row>
    <row r="35" spans="1:28" s="3" customFormat="1" ht="13.5" customHeight="1">
      <c r="A35" s="5">
        <v>26</v>
      </c>
      <c r="B35" s="6" t="s">
        <v>92</v>
      </c>
      <c r="C35" s="6" t="s">
        <v>131</v>
      </c>
      <c r="D35" s="8">
        <v>37751</v>
      </c>
      <c r="E35" s="22" t="s">
        <v>14</v>
      </c>
      <c r="F35" s="24">
        <v>29</v>
      </c>
      <c r="G35" s="24">
        <v>22</v>
      </c>
      <c r="H35" s="24">
        <v>15</v>
      </c>
      <c r="I35" s="25">
        <v>5.57</v>
      </c>
      <c r="J35" s="24">
        <v>21</v>
      </c>
      <c r="K35" s="24">
        <v>30</v>
      </c>
      <c r="L35" s="26">
        <v>10</v>
      </c>
      <c r="M35" s="24" t="s">
        <v>16</v>
      </c>
      <c r="N35" s="24" t="s">
        <v>16</v>
      </c>
      <c r="O35" s="24" t="s">
        <v>16</v>
      </c>
      <c r="P35" s="24" t="s">
        <v>16</v>
      </c>
      <c r="Q35" s="24" t="s">
        <v>16</v>
      </c>
      <c r="R35" s="24" t="s">
        <v>16</v>
      </c>
      <c r="S35" s="24" t="s">
        <v>16</v>
      </c>
      <c r="T35" s="24" t="s">
        <v>16</v>
      </c>
      <c r="U35" s="24" t="s">
        <v>16</v>
      </c>
      <c r="V35" s="24" t="s">
        <v>16</v>
      </c>
      <c r="W35" s="24" t="s">
        <v>16</v>
      </c>
      <c r="X35" s="24" t="s">
        <v>16</v>
      </c>
      <c r="Y35" s="24" t="s">
        <v>16</v>
      </c>
      <c r="Z35" s="24" t="s">
        <v>16</v>
      </c>
      <c r="AA35" s="34" t="s">
        <v>16</v>
      </c>
      <c r="AB35" s="34" t="s">
        <v>16</v>
      </c>
    </row>
    <row r="36" spans="1:28" s="3" customFormat="1" ht="13.5" customHeight="1">
      <c r="A36" s="5">
        <v>27</v>
      </c>
      <c r="B36" s="6" t="s">
        <v>92</v>
      </c>
      <c r="C36" s="6" t="s">
        <v>132</v>
      </c>
      <c r="D36" s="8">
        <v>38148</v>
      </c>
      <c r="E36" s="22" t="s">
        <v>14</v>
      </c>
      <c r="F36" s="24">
        <v>30</v>
      </c>
      <c r="G36" s="24">
        <v>17</v>
      </c>
      <c r="H36" s="24">
        <v>13</v>
      </c>
      <c r="I36" s="25">
        <v>5.22</v>
      </c>
      <c r="J36" s="24">
        <v>26</v>
      </c>
      <c r="K36" s="24">
        <v>120</v>
      </c>
      <c r="L36" s="26">
        <v>31</v>
      </c>
      <c r="M36" s="24" t="s">
        <v>16</v>
      </c>
      <c r="N36" s="24" t="s">
        <v>16</v>
      </c>
      <c r="O36" s="24" t="s">
        <v>16</v>
      </c>
      <c r="P36" s="24" t="s">
        <v>16</v>
      </c>
      <c r="Q36" s="24" t="s">
        <v>16</v>
      </c>
      <c r="R36" s="24" t="s">
        <v>16</v>
      </c>
      <c r="S36" s="24" t="s">
        <v>16</v>
      </c>
      <c r="T36" s="24" t="s">
        <v>16</v>
      </c>
      <c r="U36" s="24" t="s">
        <v>16</v>
      </c>
      <c r="V36" s="24" t="s">
        <v>16</v>
      </c>
      <c r="W36" s="24" t="s">
        <v>16</v>
      </c>
      <c r="X36" s="24" t="s">
        <v>16</v>
      </c>
      <c r="Y36" s="24" t="s">
        <v>16</v>
      </c>
      <c r="Z36" s="24" t="s">
        <v>16</v>
      </c>
      <c r="AA36" s="34" t="s">
        <v>16</v>
      </c>
      <c r="AB36" s="34" t="s">
        <v>16</v>
      </c>
    </row>
    <row r="37" spans="1:28" s="3" customFormat="1" ht="13.5" customHeight="1">
      <c r="A37" s="5">
        <v>28</v>
      </c>
      <c r="B37" s="6" t="s">
        <v>92</v>
      </c>
      <c r="C37" s="6" t="s">
        <v>133</v>
      </c>
      <c r="D37" s="8">
        <v>38010</v>
      </c>
      <c r="E37" s="22" t="s">
        <v>14</v>
      </c>
      <c r="F37" s="24">
        <v>37</v>
      </c>
      <c r="G37" s="24">
        <v>7</v>
      </c>
      <c r="H37" s="24">
        <v>9</v>
      </c>
      <c r="I37" s="25">
        <v>6.57</v>
      </c>
      <c r="J37" s="24">
        <v>31</v>
      </c>
      <c r="K37" s="24">
        <v>35</v>
      </c>
      <c r="L37" s="26">
        <v>11</v>
      </c>
      <c r="M37" s="24" t="s">
        <v>16</v>
      </c>
      <c r="N37" s="24" t="s">
        <v>16</v>
      </c>
      <c r="O37" s="24" t="s">
        <v>16</v>
      </c>
      <c r="P37" s="24" t="s">
        <v>16</v>
      </c>
      <c r="Q37" s="24" t="s">
        <v>16</v>
      </c>
      <c r="R37" s="24" t="s">
        <v>16</v>
      </c>
      <c r="S37" s="24" t="s">
        <v>16</v>
      </c>
      <c r="T37" s="24" t="s">
        <v>16</v>
      </c>
      <c r="U37" s="24" t="s">
        <v>16</v>
      </c>
      <c r="V37" s="24" t="s">
        <v>16</v>
      </c>
      <c r="W37" s="24" t="s">
        <v>16</v>
      </c>
      <c r="X37" s="24" t="s">
        <v>16</v>
      </c>
      <c r="Y37" s="24" t="s">
        <v>16</v>
      </c>
      <c r="Z37" s="24" t="s">
        <v>16</v>
      </c>
      <c r="AA37" s="34" t="s">
        <v>16</v>
      </c>
      <c r="AB37" s="34" t="s">
        <v>16</v>
      </c>
    </row>
    <row r="38" spans="1:28" s="3" customFormat="1" ht="13.5" customHeight="1">
      <c r="A38" s="5">
        <v>29</v>
      </c>
      <c r="B38" s="6" t="s">
        <v>92</v>
      </c>
      <c r="C38" s="6" t="s">
        <v>134</v>
      </c>
      <c r="D38" s="8">
        <v>38090</v>
      </c>
      <c r="E38" s="22" t="s">
        <v>14</v>
      </c>
      <c r="F38" s="24">
        <v>30</v>
      </c>
      <c r="G38" s="24">
        <v>19</v>
      </c>
      <c r="H38" s="24">
        <v>8</v>
      </c>
      <c r="I38" s="25">
        <v>7.42</v>
      </c>
      <c r="J38" s="24">
        <v>32</v>
      </c>
      <c r="K38" s="24">
        <v>44</v>
      </c>
      <c r="L38" s="26">
        <v>16</v>
      </c>
      <c r="M38" s="24" t="s">
        <v>16</v>
      </c>
      <c r="N38" s="24" t="s">
        <v>16</v>
      </c>
      <c r="O38" s="24" t="s">
        <v>16</v>
      </c>
      <c r="P38" s="24" t="s">
        <v>16</v>
      </c>
      <c r="Q38" s="24" t="s">
        <v>16</v>
      </c>
      <c r="R38" s="24" t="s">
        <v>16</v>
      </c>
      <c r="S38" s="24" t="s">
        <v>16</v>
      </c>
      <c r="T38" s="24" t="s">
        <v>16</v>
      </c>
      <c r="U38" s="24" t="s">
        <v>16</v>
      </c>
      <c r="V38" s="24" t="s">
        <v>16</v>
      </c>
      <c r="W38" s="24" t="s">
        <v>16</v>
      </c>
      <c r="X38" s="24" t="s">
        <v>16</v>
      </c>
      <c r="Y38" s="24" t="s">
        <v>16</v>
      </c>
      <c r="Z38" s="24" t="s">
        <v>16</v>
      </c>
      <c r="AA38" s="34" t="s">
        <v>16</v>
      </c>
      <c r="AB38" s="34" t="s">
        <v>16</v>
      </c>
    </row>
    <row r="39" spans="1:28" s="3" customFormat="1" ht="13.5" customHeight="1">
      <c r="A39" s="5">
        <v>30</v>
      </c>
      <c r="B39" s="6" t="s">
        <v>92</v>
      </c>
      <c r="C39" s="6" t="s">
        <v>136</v>
      </c>
      <c r="D39" s="8">
        <v>38014</v>
      </c>
      <c r="E39" s="22" t="s">
        <v>14</v>
      </c>
      <c r="F39" s="24">
        <v>47</v>
      </c>
      <c r="G39" s="24">
        <v>1</v>
      </c>
      <c r="H39" s="24">
        <v>12</v>
      </c>
      <c r="I39" s="25">
        <v>5.33</v>
      </c>
      <c r="J39" s="24">
        <v>28</v>
      </c>
      <c r="K39" s="24">
        <v>51</v>
      </c>
      <c r="L39" s="26">
        <v>21</v>
      </c>
      <c r="M39" s="24" t="s">
        <v>16</v>
      </c>
      <c r="N39" s="24" t="s">
        <v>16</v>
      </c>
      <c r="O39" s="24" t="s">
        <v>16</v>
      </c>
      <c r="P39" s="24" t="s">
        <v>16</v>
      </c>
      <c r="Q39" s="24" t="s">
        <v>16</v>
      </c>
      <c r="R39" s="24" t="s">
        <v>16</v>
      </c>
      <c r="S39" s="24" t="s">
        <v>16</v>
      </c>
      <c r="T39" s="24" t="s">
        <v>16</v>
      </c>
      <c r="U39" s="24" t="s">
        <v>16</v>
      </c>
      <c r="V39" s="24" t="s">
        <v>16</v>
      </c>
      <c r="W39" s="24" t="s">
        <v>16</v>
      </c>
      <c r="X39" s="24" t="s">
        <v>16</v>
      </c>
      <c r="Y39" s="24" t="s">
        <v>16</v>
      </c>
      <c r="Z39" s="24" t="s">
        <v>16</v>
      </c>
      <c r="AA39" s="34" t="s">
        <v>16</v>
      </c>
      <c r="AB39" s="34" t="s">
        <v>16</v>
      </c>
    </row>
    <row r="40" spans="1:28" s="3" customFormat="1" ht="13.5" customHeight="1">
      <c r="A40" s="5">
        <v>31</v>
      </c>
      <c r="B40" s="6" t="s">
        <v>92</v>
      </c>
      <c r="C40" s="6" t="s">
        <v>137</v>
      </c>
      <c r="D40" s="8">
        <v>38148</v>
      </c>
      <c r="E40" s="22" t="s">
        <v>14</v>
      </c>
      <c r="F40" s="24">
        <v>41</v>
      </c>
      <c r="G40" s="24">
        <v>4</v>
      </c>
      <c r="H40" s="24">
        <v>13</v>
      </c>
      <c r="I40" s="25">
        <v>4.41</v>
      </c>
      <c r="J40" s="24">
        <v>24</v>
      </c>
      <c r="K40" s="24">
        <v>76</v>
      </c>
      <c r="L40" s="26">
        <v>26</v>
      </c>
      <c r="M40" s="24" t="s">
        <v>16</v>
      </c>
      <c r="N40" s="24" t="s">
        <v>16</v>
      </c>
      <c r="O40" s="24" t="s">
        <v>16</v>
      </c>
      <c r="P40" s="24" t="s">
        <v>16</v>
      </c>
      <c r="Q40" s="24" t="s">
        <v>16</v>
      </c>
      <c r="R40" s="24" t="s">
        <v>16</v>
      </c>
      <c r="S40" s="24" t="s">
        <v>16</v>
      </c>
      <c r="T40" s="24" t="s">
        <v>16</v>
      </c>
      <c r="U40" s="24" t="s">
        <v>16</v>
      </c>
      <c r="V40" s="24" t="s">
        <v>16</v>
      </c>
      <c r="W40" s="24" t="s">
        <v>16</v>
      </c>
      <c r="X40" s="24" t="s">
        <v>16</v>
      </c>
      <c r="Y40" s="24" t="s">
        <v>16</v>
      </c>
      <c r="Z40" s="24" t="s">
        <v>16</v>
      </c>
      <c r="AA40" s="34" t="s">
        <v>16</v>
      </c>
      <c r="AB40" s="34" t="s">
        <v>16</v>
      </c>
    </row>
    <row r="41" spans="1:28" s="3" customFormat="1" ht="13.5" customHeight="1">
      <c r="A41" s="5">
        <v>32</v>
      </c>
      <c r="B41" s="6" t="s">
        <v>92</v>
      </c>
      <c r="C41" s="6" t="s">
        <v>138</v>
      </c>
      <c r="D41" s="8">
        <v>37814</v>
      </c>
      <c r="E41" s="22" t="s">
        <v>14</v>
      </c>
      <c r="F41" s="24" t="s">
        <v>16</v>
      </c>
      <c r="G41" s="24" t="s">
        <v>16</v>
      </c>
      <c r="H41" s="24" t="s">
        <v>16</v>
      </c>
      <c r="I41" s="24" t="s">
        <v>16</v>
      </c>
      <c r="J41" s="24" t="s">
        <v>16</v>
      </c>
      <c r="K41" s="24" t="s">
        <v>16</v>
      </c>
      <c r="L41" s="24" t="s">
        <v>16</v>
      </c>
      <c r="M41" s="24" t="s">
        <v>16</v>
      </c>
      <c r="N41" s="24" t="s">
        <v>16</v>
      </c>
      <c r="O41" s="24" t="s">
        <v>16</v>
      </c>
      <c r="P41" s="24" t="s">
        <v>16</v>
      </c>
      <c r="Q41" s="24" t="s">
        <v>16</v>
      </c>
      <c r="R41" s="24" t="s">
        <v>16</v>
      </c>
      <c r="S41" s="24" t="s">
        <v>16</v>
      </c>
      <c r="T41" s="24" t="s">
        <v>16</v>
      </c>
      <c r="U41" s="24" t="s">
        <v>16</v>
      </c>
      <c r="V41" s="24" t="s">
        <v>16</v>
      </c>
      <c r="W41" s="24" t="s">
        <v>16</v>
      </c>
      <c r="X41" s="24" t="s">
        <v>16</v>
      </c>
      <c r="Y41" s="24" t="s">
        <v>16</v>
      </c>
      <c r="Z41" s="24" t="s">
        <v>16</v>
      </c>
      <c r="AA41" s="34" t="s">
        <v>16</v>
      </c>
      <c r="AB41" s="34" t="s">
        <v>16</v>
      </c>
    </row>
    <row r="42" spans="1:28" s="3" customFormat="1" ht="13.5" customHeight="1">
      <c r="A42" s="5">
        <v>33</v>
      </c>
      <c r="B42" s="6" t="s">
        <v>92</v>
      </c>
      <c r="C42" s="6" t="s">
        <v>139</v>
      </c>
      <c r="D42" s="8">
        <v>37940</v>
      </c>
      <c r="E42" s="23" t="s">
        <v>14</v>
      </c>
      <c r="F42" s="24">
        <v>44</v>
      </c>
      <c r="G42" s="24">
        <v>3</v>
      </c>
      <c r="H42" s="24">
        <v>14</v>
      </c>
      <c r="I42" s="25">
        <v>6.05</v>
      </c>
      <c r="J42" s="24">
        <v>22</v>
      </c>
      <c r="K42" s="24">
        <v>24</v>
      </c>
      <c r="L42" s="26">
        <v>7</v>
      </c>
      <c r="M42" s="24" t="s">
        <v>16</v>
      </c>
      <c r="N42" s="24" t="s">
        <v>16</v>
      </c>
      <c r="O42" s="24" t="s">
        <v>16</v>
      </c>
      <c r="P42" s="24" t="s">
        <v>16</v>
      </c>
      <c r="Q42" s="24" t="s">
        <v>16</v>
      </c>
      <c r="R42" s="24" t="s">
        <v>16</v>
      </c>
      <c r="S42" s="24" t="s">
        <v>16</v>
      </c>
      <c r="T42" s="24" t="s">
        <v>16</v>
      </c>
      <c r="U42" s="24" t="s">
        <v>16</v>
      </c>
      <c r="V42" s="24" t="s">
        <v>16</v>
      </c>
      <c r="W42" s="24" t="s">
        <v>16</v>
      </c>
      <c r="X42" s="24" t="s">
        <v>16</v>
      </c>
      <c r="Y42" s="24" t="s">
        <v>16</v>
      </c>
      <c r="Z42" s="24" t="s">
        <v>16</v>
      </c>
      <c r="AA42" s="34" t="s">
        <v>16</v>
      </c>
      <c r="AB42" s="34" t="s">
        <v>16</v>
      </c>
    </row>
    <row r="43" spans="1:28" s="3" customFormat="1" ht="13.5" customHeight="1">
      <c r="A43" s="5">
        <v>34</v>
      </c>
      <c r="B43" s="6" t="s">
        <v>96</v>
      </c>
      <c r="C43" s="6" t="s">
        <v>140</v>
      </c>
      <c r="D43" s="8">
        <v>38167</v>
      </c>
      <c r="E43" s="22" t="s">
        <v>14</v>
      </c>
      <c r="F43" s="24">
        <v>24</v>
      </c>
      <c r="G43" s="24">
        <v>25</v>
      </c>
      <c r="H43" s="24">
        <v>13</v>
      </c>
      <c r="I43" s="25">
        <v>5.4</v>
      </c>
      <c r="J43" s="24">
        <v>27</v>
      </c>
      <c r="K43" s="24">
        <v>111</v>
      </c>
      <c r="L43" s="26">
        <v>30</v>
      </c>
      <c r="M43" s="24" t="s">
        <v>16</v>
      </c>
      <c r="N43" s="24" t="s">
        <v>16</v>
      </c>
      <c r="O43" s="24" t="s">
        <v>16</v>
      </c>
      <c r="P43" s="24" t="s">
        <v>16</v>
      </c>
      <c r="Q43" s="24" t="s">
        <v>16</v>
      </c>
      <c r="R43" s="24" t="s">
        <v>16</v>
      </c>
      <c r="S43" s="24" t="s">
        <v>16</v>
      </c>
      <c r="T43" s="24" t="s">
        <v>16</v>
      </c>
      <c r="U43" s="24" t="s">
        <v>16</v>
      </c>
      <c r="V43" s="24" t="s">
        <v>16</v>
      </c>
      <c r="W43" s="24" t="s">
        <v>16</v>
      </c>
      <c r="X43" s="24" t="s">
        <v>16</v>
      </c>
      <c r="Y43" s="26">
        <v>9</v>
      </c>
      <c r="Z43" s="26">
        <v>15</v>
      </c>
      <c r="AA43" s="34" t="s">
        <v>16</v>
      </c>
      <c r="AB43" s="34" t="s">
        <v>16</v>
      </c>
    </row>
    <row r="44" spans="1:28" s="3" customFormat="1" ht="13.5" customHeight="1">
      <c r="A44" s="5">
        <v>35</v>
      </c>
      <c r="B44" s="6" t="s">
        <v>75</v>
      </c>
      <c r="C44" s="7" t="s">
        <v>113</v>
      </c>
      <c r="D44" s="8">
        <v>38291</v>
      </c>
      <c r="E44" s="22" t="s">
        <v>14</v>
      </c>
      <c r="F44" s="24" t="s">
        <v>16</v>
      </c>
      <c r="G44" s="24" t="s">
        <v>16</v>
      </c>
      <c r="H44" s="24" t="s">
        <v>16</v>
      </c>
      <c r="I44" s="24" t="s">
        <v>16</v>
      </c>
      <c r="J44" s="24" t="s">
        <v>16</v>
      </c>
      <c r="K44" s="24" t="s">
        <v>16</v>
      </c>
      <c r="L44" s="24" t="s">
        <v>16</v>
      </c>
      <c r="M44" s="24" t="s">
        <v>16</v>
      </c>
      <c r="N44" s="24" t="s">
        <v>16</v>
      </c>
      <c r="O44" s="24" t="s">
        <v>16</v>
      </c>
      <c r="P44" s="24" t="s">
        <v>16</v>
      </c>
      <c r="Q44" s="24" t="s">
        <v>16</v>
      </c>
      <c r="R44" s="24" t="s">
        <v>16</v>
      </c>
      <c r="S44" s="24" t="s">
        <v>16</v>
      </c>
      <c r="T44" s="24" t="s">
        <v>16</v>
      </c>
      <c r="U44" s="24" t="s">
        <v>16</v>
      </c>
      <c r="V44" s="24" t="s">
        <v>16</v>
      </c>
      <c r="W44" s="24" t="s">
        <v>16</v>
      </c>
      <c r="X44" s="24" t="s">
        <v>16</v>
      </c>
      <c r="Y44" s="24" t="s">
        <v>16</v>
      </c>
      <c r="Z44" s="24" t="s">
        <v>16</v>
      </c>
      <c r="AA44" s="34" t="s">
        <v>16</v>
      </c>
      <c r="AB44" s="34" t="s">
        <v>16</v>
      </c>
    </row>
    <row r="45" spans="1:28" s="3" customFormat="1" ht="13.5" customHeight="1">
      <c r="A45" s="5">
        <v>36</v>
      </c>
      <c r="B45" s="6" t="s">
        <v>92</v>
      </c>
      <c r="C45" s="6" t="s">
        <v>135</v>
      </c>
      <c r="D45" s="8">
        <v>38190</v>
      </c>
      <c r="E45" s="22" t="s">
        <v>14</v>
      </c>
      <c r="F45" s="24" t="s">
        <v>16</v>
      </c>
      <c r="G45" s="24" t="s">
        <v>16</v>
      </c>
      <c r="H45" s="24" t="s">
        <v>16</v>
      </c>
      <c r="I45" s="24" t="s">
        <v>16</v>
      </c>
      <c r="J45" s="24" t="s">
        <v>16</v>
      </c>
      <c r="K45" s="24" t="s">
        <v>16</v>
      </c>
      <c r="L45" s="24" t="s">
        <v>16</v>
      </c>
      <c r="M45" s="24" t="s">
        <v>16</v>
      </c>
      <c r="N45" s="24" t="s">
        <v>16</v>
      </c>
      <c r="O45" s="24" t="s">
        <v>16</v>
      </c>
      <c r="P45" s="24" t="s">
        <v>16</v>
      </c>
      <c r="Q45" s="24" t="s">
        <v>16</v>
      </c>
      <c r="R45" s="24" t="s">
        <v>16</v>
      </c>
      <c r="S45" s="24" t="s">
        <v>16</v>
      </c>
      <c r="T45" s="24" t="s">
        <v>16</v>
      </c>
      <c r="U45" s="24" t="s">
        <v>16</v>
      </c>
      <c r="V45" s="24" t="s">
        <v>16</v>
      </c>
      <c r="W45" s="24" t="s">
        <v>16</v>
      </c>
      <c r="X45" s="24" t="s">
        <v>16</v>
      </c>
      <c r="Y45" s="24" t="s">
        <v>16</v>
      </c>
      <c r="Z45" s="24" t="s">
        <v>16</v>
      </c>
      <c r="AA45" s="34" t="s">
        <v>16</v>
      </c>
      <c r="AB45" s="34" t="s">
        <v>16</v>
      </c>
    </row>
    <row r="46" spans="1:28" s="3" customFormat="1" ht="13.5" customHeight="1">
      <c r="A46" s="5">
        <v>37</v>
      </c>
      <c r="B46" s="6" t="s">
        <v>96</v>
      </c>
      <c r="C46" s="6" t="s">
        <v>141</v>
      </c>
      <c r="D46" s="8">
        <v>38270</v>
      </c>
      <c r="E46" s="22" t="s">
        <v>14</v>
      </c>
      <c r="F46" s="24">
        <v>30</v>
      </c>
      <c r="G46" s="24">
        <v>16</v>
      </c>
      <c r="H46" s="24">
        <v>19</v>
      </c>
      <c r="I46" s="25">
        <v>6.19</v>
      </c>
      <c r="J46" s="24">
        <v>15</v>
      </c>
      <c r="K46" s="24">
        <v>45</v>
      </c>
      <c r="L46" s="26">
        <v>17</v>
      </c>
      <c r="M46" s="24" t="s">
        <v>16</v>
      </c>
      <c r="N46" s="24" t="s">
        <v>16</v>
      </c>
      <c r="O46" s="24" t="s">
        <v>16</v>
      </c>
      <c r="P46" s="24" t="s">
        <v>16</v>
      </c>
      <c r="Q46" s="24" t="s">
        <v>16</v>
      </c>
      <c r="R46" s="24" t="s">
        <v>16</v>
      </c>
      <c r="S46" s="24" t="s">
        <v>16</v>
      </c>
      <c r="T46" s="24" t="s">
        <v>16</v>
      </c>
      <c r="U46" s="24" t="s">
        <v>16</v>
      </c>
      <c r="V46" s="24" t="s">
        <v>16</v>
      </c>
      <c r="W46" s="24" t="s">
        <v>16</v>
      </c>
      <c r="X46" s="24" t="s">
        <v>16</v>
      </c>
      <c r="Y46" s="24" t="s">
        <v>16</v>
      </c>
      <c r="Z46" s="24" t="s">
        <v>16</v>
      </c>
      <c r="AA46" s="34" t="s">
        <v>16</v>
      </c>
      <c r="AB46" s="34" t="s">
        <v>16</v>
      </c>
    </row>
    <row r="47" spans="1:28" s="3" customFormat="1" ht="13.5" customHeight="1">
      <c r="A47" s="5">
        <v>38</v>
      </c>
      <c r="B47" s="6" t="s">
        <v>85</v>
      </c>
      <c r="C47" s="6" t="s">
        <v>123</v>
      </c>
      <c r="D47" s="8">
        <v>37722</v>
      </c>
      <c r="E47" s="22" t="s">
        <v>14</v>
      </c>
      <c r="F47" s="24" t="s">
        <v>16</v>
      </c>
      <c r="G47" s="24" t="s">
        <v>16</v>
      </c>
      <c r="H47" s="24" t="s">
        <v>16</v>
      </c>
      <c r="I47" s="24" t="s">
        <v>16</v>
      </c>
      <c r="J47" s="24" t="s">
        <v>16</v>
      </c>
      <c r="K47" s="24" t="s">
        <v>16</v>
      </c>
      <c r="L47" s="24" t="s">
        <v>16</v>
      </c>
      <c r="M47" s="27">
        <v>6.14</v>
      </c>
      <c r="N47" s="26">
        <v>4</v>
      </c>
      <c r="O47" s="26">
        <v>24</v>
      </c>
      <c r="P47" s="30">
        <v>10</v>
      </c>
      <c r="Q47" s="26">
        <v>25</v>
      </c>
      <c r="R47" s="26">
        <v>16</v>
      </c>
      <c r="S47" s="26">
        <v>4</v>
      </c>
      <c r="T47" s="26">
        <v>8</v>
      </c>
      <c r="U47" s="26">
        <v>14</v>
      </c>
      <c r="V47" s="26">
        <v>0</v>
      </c>
      <c r="W47" s="26">
        <v>0</v>
      </c>
      <c r="X47" s="26" t="s">
        <v>287</v>
      </c>
      <c r="Y47" s="26">
        <v>10</v>
      </c>
      <c r="Z47" s="26">
        <v>13</v>
      </c>
      <c r="AA47" s="34" t="s">
        <v>16</v>
      </c>
      <c r="AB47" s="34" t="s">
        <v>16</v>
      </c>
    </row>
    <row r="48" spans="1:28" s="3" customFormat="1" ht="13.5" customHeight="1">
      <c r="A48" s="5">
        <v>39</v>
      </c>
      <c r="B48" s="6" t="s">
        <v>105</v>
      </c>
      <c r="C48" s="6" t="s">
        <v>145</v>
      </c>
      <c r="D48" s="8">
        <v>38502</v>
      </c>
      <c r="E48" s="22" t="s">
        <v>14</v>
      </c>
      <c r="F48" s="24" t="s">
        <v>16</v>
      </c>
      <c r="G48" s="24" t="s">
        <v>16</v>
      </c>
      <c r="H48" s="24" t="s">
        <v>16</v>
      </c>
      <c r="I48" s="25" t="s">
        <v>16</v>
      </c>
      <c r="J48" s="24" t="s">
        <v>16</v>
      </c>
      <c r="K48" s="24" t="s">
        <v>16</v>
      </c>
      <c r="L48" s="24" t="s">
        <v>16</v>
      </c>
      <c r="M48" s="24" t="s">
        <v>16</v>
      </c>
      <c r="N48" s="24" t="s">
        <v>16</v>
      </c>
      <c r="O48" s="24" t="s">
        <v>16</v>
      </c>
      <c r="P48" s="24" t="s">
        <v>16</v>
      </c>
      <c r="Q48" s="24" t="s">
        <v>16</v>
      </c>
      <c r="R48" s="24" t="s">
        <v>16</v>
      </c>
      <c r="S48" s="24" t="s">
        <v>16</v>
      </c>
      <c r="T48" s="24" t="s">
        <v>16</v>
      </c>
      <c r="U48" s="24" t="s">
        <v>16</v>
      </c>
      <c r="V48" s="26">
        <v>27</v>
      </c>
      <c r="W48" s="26">
        <v>27</v>
      </c>
      <c r="X48" s="26">
        <v>4</v>
      </c>
      <c r="Y48" s="26">
        <v>16</v>
      </c>
      <c r="Z48" s="26">
        <v>2</v>
      </c>
      <c r="AA48" s="34" t="s">
        <v>16</v>
      </c>
      <c r="AB48" s="34" t="s">
        <v>16</v>
      </c>
    </row>
    <row r="49" ht="8.25" customHeight="1"/>
    <row r="50" spans="1:28" ht="15" customHeight="1">
      <c r="A50" s="59" t="s">
        <v>73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</row>
    <row r="51" spans="1:3" ht="11.25" customHeight="1">
      <c r="A51" s="13"/>
      <c r="C51" s="14"/>
    </row>
    <row r="52" spans="1:28" ht="15" customHeight="1">
      <c r="A52" s="59" t="s">
        <v>74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</row>
  </sheetData>
  <sheetProtection/>
  <mergeCells count="23">
    <mergeCell ref="V8:X8"/>
    <mergeCell ref="Y8:Z8"/>
    <mergeCell ref="AA8:AA9"/>
    <mergeCell ref="AB8:AB9"/>
    <mergeCell ref="A50:AB50"/>
    <mergeCell ref="A52:AB52"/>
    <mergeCell ref="H8:J8"/>
    <mergeCell ref="K8:L8"/>
    <mergeCell ref="M8:O8"/>
    <mergeCell ref="P8:R8"/>
    <mergeCell ref="S8:U8"/>
    <mergeCell ref="A8:A9"/>
    <mergeCell ref="B8:B9"/>
    <mergeCell ref="C8:C9"/>
    <mergeCell ref="D8:D9"/>
    <mergeCell ref="E8:E9"/>
    <mergeCell ref="F8:G8"/>
    <mergeCell ref="A1:AB1"/>
    <mergeCell ref="A3:AB3"/>
    <mergeCell ref="A4:AB4"/>
    <mergeCell ref="A5:AB5"/>
    <mergeCell ref="A7:B7"/>
    <mergeCell ref="C7:AB7"/>
  </mergeCells>
  <printOptions/>
  <pageMargins left="0.4724409448818898" right="0.1968503937007874" top="0.4724409448818898" bottom="0.15748031496062992" header="0.3149606299212598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4"/>
  <sheetViews>
    <sheetView zoomScale="85" zoomScaleNormal="85" zoomScalePageLayoutView="0" workbookViewId="0" topLeftCell="A1">
      <selection activeCell="T13" sqref="T13"/>
    </sheetView>
  </sheetViews>
  <sheetFormatPr defaultColWidth="9.140625" defaultRowHeight="15"/>
  <cols>
    <col min="1" max="1" width="5.57421875" style="14" bestFit="1" customWidth="1"/>
    <col min="2" max="2" width="18.8515625" style="14" bestFit="1" customWidth="1"/>
    <col min="3" max="3" width="19.00390625" style="3" bestFit="1" customWidth="1"/>
    <col min="4" max="4" width="9.28125" style="38" bestFit="1" customWidth="1"/>
    <col min="5" max="5" width="9.140625" style="14" hidden="1" customWidth="1"/>
    <col min="6" max="6" width="3.28125" style="14" customWidth="1"/>
    <col min="7" max="8" width="3.00390625" style="14" bestFit="1" customWidth="1"/>
    <col min="9" max="9" width="3.421875" style="14" bestFit="1" customWidth="1"/>
    <col min="10" max="10" width="3.00390625" style="14" bestFit="1" customWidth="1"/>
    <col min="11" max="11" width="3.140625" style="14" customWidth="1"/>
    <col min="12" max="12" width="2.8515625" style="14" customWidth="1"/>
    <col min="13" max="14" width="3.421875" style="14" customWidth="1"/>
    <col min="15" max="15" width="4.00390625" style="31" customWidth="1"/>
    <col min="16" max="17" width="3.00390625" style="14" bestFit="1" customWidth="1"/>
    <col min="18" max="18" width="3.421875" style="28" bestFit="1" customWidth="1"/>
    <col min="19" max="21" width="3.00390625" style="14" bestFit="1" customWidth="1"/>
    <col min="22" max="22" width="3.140625" style="14" customWidth="1"/>
    <col min="23" max="23" width="4.140625" style="35" customWidth="1"/>
    <col min="24" max="24" width="2.57421875" style="14" customWidth="1"/>
    <col min="25" max="25" width="2.421875" style="14" customWidth="1"/>
    <col min="26" max="26" width="2.57421875" style="38" bestFit="1" customWidth="1"/>
    <col min="27" max="27" width="2.7109375" style="14" customWidth="1"/>
    <col min="28" max="28" width="3.00390625" style="14" customWidth="1"/>
    <col min="29" max="29" width="5.140625" style="18" customWidth="1"/>
    <col min="30" max="30" width="4.421875" style="18" customWidth="1"/>
    <col min="31" max="16384" width="9.140625" style="14" customWidth="1"/>
  </cols>
  <sheetData>
    <row r="1" spans="1:30" ht="36" customHeight="1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ht="9" customHeight="1"/>
    <row r="3" spans="1:30" ht="15">
      <c r="A3" s="59" t="s">
        <v>11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</row>
    <row r="4" spans="1:30" ht="15">
      <c r="A4" s="60" t="s">
        <v>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</row>
    <row r="5" spans="1:30" ht="15">
      <c r="A5" s="59" t="s">
        <v>12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</row>
    <row r="6" ht="15">
      <c r="C6" s="14"/>
    </row>
    <row r="7" spans="1:30" ht="15" customHeight="1">
      <c r="A7" s="61" t="s">
        <v>307</v>
      </c>
      <c r="B7" s="62"/>
      <c r="C7" s="63" t="s">
        <v>10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</row>
    <row r="8" spans="1:30" s="3" customFormat="1" ht="42.75" customHeight="1">
      <c r="A8" s="66" t="s">
        <v>1</v>
      </c>
      <c r="B8" s="67" t="s">
        <v>2</v>
      </c>
      <c r="C8" s="67" t="s">
        <v>3</v>
      </c>
      <c r="D8" s="73" t="s">
        <v>4</v>
      </c>
      <c r="E8" s="67" t="s">
        <v>5</v>
      </c>
      <c r="F8" s="64" t="s">
        <v>278</v>
      </c>
      <c r="G8" s="64"/>
      <c r="H8" s="64" t="s">
        <v>28</v>
      </c>
      <c r="I8" s="65"/>
      <c r="J8" s="64"/>
      <c r="K8" s="76" t="s">
        <v>147</v>
      </c>
      <c r="L8" s="77"/>
      <c r="M8" s="64" t="s">
        <v>17</v>
      </c>
      <c r="N8" s="64"/>
      <c r="O8" s="70" t="s">
        <v>279</v>
      </c>
      <c r="P8" s="70"/>
      <c r="Q8" s="71"/>
      <c r="R8" s="70" t="s">
        <v>280</v>
      </c>
      <c r="S8" s="70"/>
      <c r="T8" s="71"/>
      <c r="U8" s="71" t="s">
        <v>281</v>
      </c>
      <c r="V8" s="70"/>
      <c r="W8" s="71"/>
      <c r="X8" s="71" t="s">
        <v>282</v>
      </c>
      <c r="Y8" s="70"/>
      <c r="Z8" s="72"/>
      <c r="AA8" s="71" t="s">
        <v>283</v>
      </c>
      <c r="AB8" s="72"/>
      <c r="AC8" s="74" t="s">
        <v>298</v>
      </c>
      <c r="AD8" s="74" t="s">
        <v>299</v>
      </c>
    </row>
    <row r="9" spans="1:30" s="3" customFormat="1" ht="28.5">
      <c r="A9" s="66"/>
      <c r="B9" s="67"/>
      <c r="C9" s="67"/>
      <c r="D9" s="73"/>
      <c r="E9" s="67"/>
      <c r="F9" s="19" t="s">
        <v>286</v>
      </c>
      <c r="G9" s="20" t="s">
        <v>6</v>
      </c>
      <c r="H9" s="19" t="s">
        <v>286</v>
      </c>
      <c r="I9" s="21" t="s">
        <v>284</v>
      </c>
      <c r="J9" s="20" t="s">
        <v>6</v>
      </c>
      <c r="K9" s="20" t="s">
        <v>284</v>
      </c>
      <c r="L9" s="20" t="s">
        <v>6</v>
      </c>
      <c r="M9" s="20" t="s">
        <v>284</v>
      </c>
      <c r="N9" s="20" t="s">
        <v>6</v>
      </c>
      <c r="O9" s="32" t="s">
        <v>286</v>
      </c>
      <c r="P9" s="19" t="s">
        <v>285</v>
      </c>
      <c r="Q9" s="19" t="s">
        <v>6</v>
      </c>
      <c r="R9" s="29" t="s">
        <v>286</v>
      </c>
      <c r="S9" s="19" t="s">
        <v>285</v>
      </c>
      <c r="T9" s="19" t="s">
        <v>6</v>
      </c>
      <c r="U9" s="19" t="s">
        <v>286</v>
      </c>
      <c r="V9" s="19" t="s">
        <v>285</v>
      </c>
      <c r="W9" s="36" t="s">
        <v>6</v>
      </c>
      <c r="X9" s="19" t="s">
        <v>286</v>
      </c>
      <c r="Y9" s="19" t="s">
        <v>285</v>
      </c>
      <c r="Z9" s="39" t="s">
        <v>6</v>
      </c>
      <c r="AA9" s="19" t="s">
        <v>286</v>
      </c>
      <c r="AB9" s="19" t="s">
        <v>6</v>
      </c>
      <c r="AC9" s="75"/>
      <c r="AD9" s="75"/>
    </row>
    <row r="10" spans="1:30" s="3" customFormat="1" ht="12" customHeight="1">
      <c r="A10" s="5">
        <v>1</v>
      </c>
      <c r="B10" s="6" t="s">
        <v>105</v>
      </c>
      <c r="C10" s="9" t="s">
        <v>23</v>
      </c>
      <c r="D10" s="42">
        <v>37018</v>
      </c>
      <c r="E10" s="40" t="s">
        <v>14</v>
      </c>
      <c r="F10" s="44">
        <v>65</v>
      </c>
      <c r="G10" s="44">
        <v>1</v>
      </c>
      <c r="H10" s="44">
        <v>26</v>
      </c>
      <c r="I10" s="45">
        <v>5.39</v>
      </c>
      <c r="J10" s="44">
        <v>4</v>
      </c>
      <c r="K10" s="44">
        <v>35</v>
      </c>
      <c r="L10" s="44">
        <v>3</v>
      </c>
      <c r="M10" s="44">
        <v>27</v>
      </c>
      <c r="N10" s="44">
        <v>3</v>
      </c>
      <c r="O10" s="27">
        <v>8.02</v>
      </c>
      <c r="P10" s="26">
        <v>28</v>
      </c>
      <c r="Q10" s="26">
        <v>2</v>
      </c>
      <c r="R10" s="30">
        <v>7.6</v>
      </c>
      <c r="S10" s="26">
        <v>75</v>
      </c>
      <c r="T10" s="26">
        <v>2</v>
      </c>
      <c r="U10" s="26">
        <v>43</v>
      </c>
      <c r="V10" s="26">
        <v>86</v>
      </c>
      <c r="W10" s="26">
        <v>1</v>
      </c>
      <c r="X10" s="26">
        <v>60</v>
      </c>
      <c r="Y10" s="26">
        <v>70</v>
      </c>
      <c r="Z10" s="26">
        <v>4</v>
      </c>
      <c r="AA10" s="26">
        <v>11</v>
      </c>
      <c r="AB10" s="26">
        <v>21</v>
      </c>
      <c r="AC10" s="34">
        <f aca="true" t="shared" si="0" ref="AC10:AC17">AB10+Z10+W10+T10+Q10+N10+L10+J10+G10</f>
        <v>41</v>
      </c>
      <c r="AD10" s="33">
        <v>1</v>
      </c>
    </row>
    <row r="11" spans="1:30" s="3" customFormat="1" ht="12" customHeight="1">
      <c r="A11" s="5">
        <v>2</v>
      </c>
      <c r="B11" s="6" t="s">
        <v>105</v>
      </c>
      <c r="C11" s="9" t="s">
        <v>15</v>
      </c>
      <c r="D11" s="42">
        <v>37119</v>
      </c>
      <c r="E11" s="40" t="s">
        <v>14</v>
      </c>
      <c r="F11" s="44">
        <v>62</v>
      </c>
      <c r="G11" s="44">
        <v>3</v>
      </c>
      <c r="H11" s="44">
        <v>27</v>
      </c>
      <c r="I11" s="45">
        <v>4.36</v>
      </c>
      <c r="J11" s="44">
        <v>2</v>
      </c>
      <c r="K11" s="44">
        <v>31</v>
      </c>
      <c r="L11" s="44">
        <v>2</v>
      </c>
      <c r="M11" s="44">
        <v>44</v>
      </c>
      <c r="N11" s="44">
        <v>22</v>
      </c>
      <c r="O11" s="27">
        <v>8.02</v>
      </c>
      <c r="P11" s="26">
        <v>28</v>
      </c>
      <c r="Q11" s="26">
        <v>1</v>
      </c>
      <c r="R11" s="30">
        <v>7.7</v>
      </c>
      <c r="S11" s="26">
        <v>72</v>
      </c>
      <c r="T11" s="26">
        <v>3</v>
      </c>
      <c r="U11" s="26">
        <v>31</v>
      </c>
      <c r="V11" s="26">
        <v>62</v>
      </c>
      <c r="W11" s="26">
        <v>5</v>
      </c>
      <c r="X11" s="26">
        <v>57</v>
      </c>
      <c r="Y11" s="26">
        <v>69</v>
      </c>
      <c r="Z11" s="26">
        <v>7</v>
      </c>
      <c r="AA11" s="26">
        <v>17</v>
      </c>
      <c r="AB11" s="26">
        <v>4</v>
      </c>
      <c r="AC11" s="34">
        <f t="shared" si="0"/>
        <v>49</v>
      </c>
      <c r="AD11" s="33">
        <v>2</v>
      </c>
    </row>
    <row r="12" spans="1:30" s="3" customFormat="1" ht="12" customHeight="1">
      <c r="A12" s="5">
        <v>3</v>
      </c>
      <c r="B12" s="6" t="s">
        <v>165</v>
      </c>
      <c r="C12" s="9" t="s">
        <v>169</v>
      </c>
      <c r="D12" s="41">
        <v>37124</v>
      </c>
      <c r="E12" s="40" t="s">
        <v>14</v>
      </c>
      <c r="F12" s="44">
        <v>63</v>
      </c>
      <c r="G12" s="44">
        <v>2</v>
      </c>
      <c r="H12" s="44">
        <v>21</v>
      </c>
      <c r="I12" s="45">
        <v>5.36</v>
      </c>
      <c r="J12" s="44">
        <v>14</v>
      </c>
      <c r="K12" s="44">
        <v>49</v>
      </c>
      <c r="L12" s="44">
        <v>18</v>
      </c>
      <c r="M12" s="44">
        <v>39</v>
      </c>
      <c r="N12" s="44">
        <v>19</v>
      </c>
      <c r="O12" s="27">
        <v>8.23</v>
      </c>
      <c r="P12" s="26">
        <v>25</v>
      </c>
      <c r="Q12" s="26">
        <v>6</v>
      </c>
      <c r="R12" s="30">
        <v>7.8</v>
      </c>
      <c r="S12" s="26">
        <v>69</v>
      </c>
      <c r="T12" s="26">
        <v>5</v>
      </c>
      <c r="U12" s="26">
        <v>18</v>
      </c>
      <c r="V12" s="26">
        <v>36</v>
      </c>
      <c r="W12" s="26">
        <v>19</v>
      </c>
      <c r="X12" s="26">
        <v>88</v>
      </c>
      <c r="Y12" s="26">
        <v>84</v>
      </c>
      <c r="Z12" s="26">
        <v>1</v>
      </c>
      <c r="AA12" s="26">
        <v>15</v>
      </c>
      <c r="AB12" s="26">
        <v>6</v>
      </c>
      <c r="AC12" s="34">
        <f t="shared" si="0"/>
        <v>90</v>
      </c>
      <c r="AD12" s="33">
        <v>3</v>
      </c>
    </row>
    <row r="13" spans="1:30" s="3" customFormat="1" ht="12" customHeight="1">
      <c r="A13" s="5">
        <v>4</v>
      </c>
      <c r="B13" s="6" t="s">
        <v>105</v>
      </c>
      <c r="C13" s="10" t="s">
        <v>25</v>
      </c>
      <c r="D13" s="42">
        <v>36987</v>
      </c>
      <c r="E13" s="40" t="s">
        <v>14</v>
      </c>
      <c r="F13" s="44">
        <v>49</v>
      </c>
      <c r="G13" s="44">
        <v>15</v>
      </c>
      <c r="H13" s="44">
        <v>26</v>
      </c>
      <c r="I13" s="45">
        <v>5.32</v>
      </c>
      <c r="J13" s="44">
        <v>3</v>
      </c>
      <c r="K13" s="44">
        <v>49</v>
      </c>
      <c r="L13" s="44">
        <v>19</v>
      </c>
      <c r="M13" s="44">
        <v>30</v>
      </c>
      <c r="N13" s="44">
        <v>4</v>
      </c>
      <c r="O13" s="27">
        <v>8.5</v>
      </c>
      <c r="P13" s="26">
        <v>20</v>
      </c>
      <c r="Q13" s="26">
        <v>11</v>
      </c>
      <c r="R13" s="30">
        <v>8.1</v>
      </c>
      <c r="S13" s="26">
        <v>60</v>
      </c>
      <c r="T13" s="26">
        <v>12</v>
      </c>
      <c r="U13" s="26">
        <v>16</v>
      </c>
      <c r="V13" s="26">
        <v>32</v>
      </c>
      <c r="W13" s="26">
        <v>24</v>
      </c>
      <c r="X13" s="26">
        <v>30</v>
      </c>
      <c r="Y13" s="26">
        <v>45</v>
      </c>
      <c r="Z13" s="26">
        <v>25</v>
      </c>
      <c r="AA13" s="26">
        <v>14</v>
      </c>
      <c r="AB13" s="26">
        <v>7</v>
      </c>
      <c r="AC13" s="34">
        <f t="shared" si="0"/>
        <v>120</v>
      </c>
      <c r="AD13" s="33">
        <v>4</v>
      </c>
    </row>
    <row r="14" spans="1:30" s="3" customFormat="1" ht="12" customHeight="1">
      <c r="A14" s="5">
        <v>5</v>
      </c>
      <c r="B14" s="6" t="s">
        <v>105</v>
      </c>
      <c r="C14" s="10" t="s">
        <v>44</v>
      </c>
      <c r="D14" s="42">
        <v>37625</v>
      </c>
      <c r="E14" s="40" t="s">
        <v>14</v>
      </c>
      <c r="F14" s="44">
        <v>47</v>
      </c>
      <c r="G14" s="44">
        <v>20</v>
      </c>
      <c r="H14" s="44">
        <v>22</v>
      </c>
      <c r="I14" s="45">
        <v>6.29</v>
      </c>
      <c r="J14" s="44">
        <v>12</v>
      </c>
      <c r="K14" s="44">
        <v>36</v>
      </c>
      <c r="L14" s="44">
        <v>4</v>
      </c>
      <c r="M14" s="44">
        <v>24</v>
      </c>
      <c r="N14" s="44">
        <v>1</v>
      </c>
      <c r="O14" s="27">
        <v>9.1</v>
      </c>
      <c r="P14" s="26">
        <v>18</v>
      </c>
      <c r="Q14" s="26">
        <v>14</v>
      </c>
      <c r="R14" s="30">
        <v>8.5</v>
      </c>
      <c r="S14" s="26">
        <v>50</v>
      </c>
      <c r="T14" s="26">
        <v>22</v>
      </c>
      <c r="U14" s="26">
        <v>37</v>
      </c>
      <c r="V14" s="26">
        <v>75</v>
      </c>
      <c r="W14" s="26">
        <v>2</v>
      </c>
      <c r="X14" s="26">
        <v>50</v>
      </c>
      <c r="Y14" s="26">
        <v>65</v>
      </c>
      <c r="Z14" s="26">
        <v>10</v>
      </c>
      <c r="AA14" s="26">
        <v>5</v>
      </c>
      <c r="AB14" s="26">
        <v>51</v>
      </c>
      <c r="AC14" s="34">
        <f t="shared" si="0"/>
        <v>136</v>
      </c>
      <c r="AD14" s="33">
        <v>5</v>
      </c>
    </row>
    <row r="15" spans="1:30" s="3" customFormat="1" ht="12" customHeight="1">
      <c r="A15" s="5">
        <v>6</v>
      </c>
      <c r="B15" s="6" t="s">
        <v>161</v>
      </c>
      <c r="C15" s="9" t="s">
        <v>68</v>
      </c>
      <c r="D15" s="41">
        <v>36959</v>
      </c>
      <c r="E15" s="40" t="s">
        <v>14</v>
      </c>
      <c r="F15" s="44">
        <v>60</v>
      </c>
      <c r="G15" s="44">
        <v>5</v>
      </c>
      <c r="H15" s="44">
        <v>17</v>
      </c>
      <c r="I15" s="45">
        <v>6.14</v>
      </c>
      <c r="J15" s="44">
        <v>33</v>
      </c>
      <c r="K15" s="44">
        <v>48</v>
      </c>
      <c r="L15" s="44">
        <v>17</v>
      </c>
      <c r="M15" s="44">
        <v>37</v>
      </c>
      <c r="N15" s="44">
        <v>17</v>
      </c>
      <c r="O15" s="27">
        <v>8.53</v>
      </c>
      <c r="P15" s="26">
        <v>20</v>
      </c>
      <c r="Q15" s="26">
        <v>13</v>
      </c>
      <c r="R15" s="30">
        <v>8.3</v>
      </c>
      <c r="S15" s="26">
        <v>54</v>
      </c>
      <c r="T15" s="26">
        <v>18</v>
      </c>
      <c r="U15" s="26">
        <v>14</v>
      </c>
      <c r="V15" s="26">
        <v>28</v>
      </c>
      <c r="W15" s="26">
        <v>27</v>
      </c>
      <c r="X15" s="26">
        <v>41</v>
      </c>
      <c r="Y15" s="26">
        <v>56</v>
      </c>
      <c r="Z15" s="26">
        <v>15</v>
      </c>
      <c r="AA15" s="26">
        <v>20</v>
      </c>
      <c r="AB15" s="26">
        <v>1</v>
      </c>
      <c r="AC15" s="34">
        <f t="shared" si="0"/>
        <v>146</v>
      </c>
      <c r="AD15" s="33">
        <v>6</v>
      </c>
    </row>
    <row r="16" spans="1:30" s="3" customFormat="1" ht="12" customHeight="1">
      <c r="A16" s="5">
        <v>7</v>
      </c>
      <c r="B16" s="6" t="s">
        <v>165</v>
      </c>
      <c r="C16" s="9" t="s">
        <v>171</v>
      </c>
      <c r="D16" s="41">
        <v>37114</v>
      </c>
      <c r="E16" s="40" t="s">
        <v>14</v>
      </c>
      <c r="F16" s="44">
        <v>50</v>
      </c>
      <c r="G16" s="44">
        <v>14</v>
      </c>
      <c r="H16" s="44">
        <v>17</v>
      </c>
      <c r="I16" s="45">
        <v>7.1</v>
      </c>
      <c r="J16" s="44">
        <v>35</v>
      </c>
      <c r="K16" s="44">
        <v>46</v>
      </c>
      <c r="L16" s="44">
        <v>12</v>
      </c>
      <c r="M16" s="44">
        <v>37</v>
      </c>
      <c r="N16" s="44">
        <v>16</v>
      </c>
      <c r="O16" s="27">
        <v>8.19</v>
      </c>
      <c r="P16" s="26">
        <v>25</v>
      </c>
      <c r="Q16" s="26">
        <v>4</v>
      </c>
      <c r="R16" s="30">
        <v>8.3</v>
      </c>
      <c r="S16" s="26">
        <v>54</v>
      </c>
      <c r="T16" s="26">
        <v>16</v>
      </c>
      <c r="U16" s="26">
        <v>28</v>
      </c>
      <c r="V16" s="26">
        <v>56</v>
      </c>
      <c r="W16" s="26">
        <v>7</v>
      </c>
      <c r="X16" s="26">
        <v>58</v>
      </c>
      <c r="Y16" s="26">
        <v>69</v>
      </c>
      <c r="Z16" s="26">
        <v>5</v>
      </c>
      <c r="AA16" s="26">
        <v>8</v>
      </c>
      <c r="AB16" s="26">
        <v>38</v>
      </c>
      <c r="AC16" s="34">
        <f t="shared" si="0"/>
        <v>147</v>
      </c>
      <c r="AD16" s="33">
        <v>7</v>
      </c>
    </row>
    <row r="17" spans="1:30" s="3" customFormat="1" ht="12" customHeight="1">
      <c r="A17" s="5">
        <v>8</v>
      </c>
      <c r="B17" s="6" t="s">
        <v>161</v>
      </c>
      <c r="C17" s="9" t="s">
        <v>162</v>
      </c>
      <c r="D17" s="41">
        <v>36741</v>
      </c>
      <c r="E17" s="40" t="s">
        <v>14</v>
      </c>
      <c r="F17" s="44">
        <v>61</v>
      </c>
      <c r="G17" s="44">
        <v>4</v>
      </c>
      <c r="H17" s="44">
        <v>12</v>
      </c>
      <c r="I17" s="45">
        <v>4.01</v>
      </c>
      <c r="J17" s="44">
        <v>56</v>
      </c>
      <c r="K17" s="44">
        <v>50</v>
      </c>
      <c r="L17" s="44">
        <v>20</v>
      </c>
      <c r="M17" s="44">
        <v>30</v>
      </c>
      <c r="N17" s="44">
        <v>5</v>
      </c>
      <c r="O17" s="27">
        <v>9.24</v>
      </c>
      <c r="P17" s="26">
        <v>17</v>
      </c>
      <c r="Q17" s="26">
        <v>19</v>
      </c>
      <c r="R17" s="30">
        <v>8.2</v>
      </c>
      <c r="S17" s="26">
        <v>57</v>
      </c>
      <c r="T17" s="26">
        <v>14</v>
      </c>
      <c r="U17" s="26">
        <v>19</v>
      </c>
      <c r="V17" s="26">
        <v>38</v>
      </c>
      <c r="W17" s="26">
        <v>18</v>
      </c>
      <c r="X17" s="26">
        <v>34</v>
      </c>
      <c r="Y17" s="26">
        <v>49</v>
      </c>
      <c r="Z17" s="26">
        <v>19</v>
      </c>
      <c r="AA17" s="26">
        <v>13</v>
      </c>
      <c r="AB17" s="26">
        <v>13</v>
      </c>
      <c r="AC17" s="34">
        <f t="shared" si="0"/>
        <v>168</v>
      </c>
      <c r="AD17" s="33">
        <v>8</v>
      </c>
    </row>
    <row r="18" spans="1:30" s="3" customFormat="1" ht="12" customHeight="1">
      <c r="A18" s="5">
        <v>9</v>
      </c>
      <c r="B18" s="6" t="s">
        <v>105</v>
      </c>
      <c r="C18" s="10" t="s">
        <v>45</v>
      </c>
      <c r="D18" s="42">
        <v>37755</v>
      </c>
      <c r="E18" s="40" t="s">
        <v>14</v>
      </c>
      <c r="F18" s="44">
        <v>51</v>
      </c>
      <c r="G18" s="44">
        <v>12</v>
      </c>
      <c r="H18" s="44">
        <v>20</v>
      </c>
      <c r="I18" s="45">
        <v>5.28</v>
      </c>
      <c r="J18" s="44">
        <v>19</v>
      </c>
      <c r="K18" s="44">
        <v>40</v>
      </c>
      <c r="L18" s="44">
        <v>7</v>
      </c>
      <c r="M18" s="44">
        <v>27</v>
      </c>
      <c r="N18" s="44">
        <v>2</v>
      </c>
      <c r="O18" s="27">
        <v>9.14</v>
      </c>
      <c r="P18" s="26">
        <v>17</v>
      </c>
      <c r="Q18" s="26">
        <v>17</v>
      </c>
      <c r="R18" s="30">
        <v>8.5</v>
      </c>
      <c r="S18" s="26">
        <v>50</v>
      </c>
      <c r="T18" s="26">
        <v>21</v>
      </c>
      <c r="U18" s="26">
        <v>0</v>
      </c>
      <c r="V18" s="26">
        <v>0</v>
      </c>
      <c r="W18" s="26" t="s">
        <v>303</v>
      </c>
      <c r="X18" s="26">
        <v>52</v>
      </c>
      <c r="Y18" s="26">
        <v>66</v>
      </c>
      <c r="Z18" s="26">
        <v>8</v>
      </c>
      <c r="AA18" s="26">
        <v>9</v>
      </c>
      <c r="AB18" s="26">
        <v>26</v>
      </c>
      <c r="AC18" s="34">
        <f>AB18+Z18+59+T18+Q18+N18+L18+J18+G18</f>
        <v>171</v>
      </c>
      <c r="AD18" s="33">
        <v>9</v>
      </c>
    </row>
    <row r="19" spans="1:30" s="3" customFormat="1" ht="12" customHeight="1">
      <c r="A19" s="5">
        <v>10</v>
      </c>
      <c r="B19" s="6" t="s">
        <v>165</v>
      </c>
      <c r="C19" s="9" t="s">
        <v>167</v>
      </c>
      <c r="D19" s="41">
        <v>37275</v>
      </c>
      <c r="E19" s="40" t="s">
        <v>14</v>
      </c>
      <c r="F19" s="44">
        <v>50</v>
      </c>
      <c r="G19" s="44">
        <v>13</v>
      </c>
      <c r="H19" s="44">
        <v>21</v>
      </c>
      <c r="I19" s="45">
        <v>6.31</v>
      </c>
      <c r="J19" s="44">
        <v>15</v>
      </c>
      <c r="K19" s="44">
        <v>64</v>
      </c>
      <c r="L19" s="44">
        <v>30</v>
      </c>
      <c r="M19" s="44">
        <v>35</v>
      </c>
      <c r="N19" s="44">
        <v>13</v>
      </c>
      <c r="O19" s="27">
        <v>8.52</v>
      </c>
      <c r="P19" s="26">
        <v>20</v>
      </c>
      <c r="Q19" s="26">
        <v>12</v>
      </c>
      <c r="R19" s="30">
        <v>8.4</v>
      </c>
      <c r="S19" s="26">
        <v>52</v>
      </c>
      <c r="T19" s="26">
        <v>19</v>
      </c>
      <c r="U19" s="26">
        <v>5</v>
      </c>
      <c r="V19" s="26">
        <v>10</v>
      </c>
      <c r="W19" s="26">
        <v>43</v>
      </c>
      <c r="X19" s="26">
        <v>57</v>
      </c>
      <c r="Y19" s="26">
        <v>69</v>
      </c>
      <c r="Z19" s="26">
        <v>6</v>
      </c>
      <c r="AA19" s="26">
        <v>10</v>
      </c>
      <c r="AB19" s="26">
        <v>23</v>
      </c>
      <c r="AC19" s="34">
        <f aca="true" t="shared" si="1" ref="AC19:AC40">AB19+Z19+W19+T19+Q19+N19+L19+J19+G19</f>
        <v>174</v>
      </c>
      <c r="AD19" s="33">
        <v>10</v>
      </c>
    </row>
    <row r="20" spans="1:30" s="3" customFormat="1" ht="12" customHeight="1">
      <c r="A20" s="5">
        <v>11</v>
      </c>
      <c r="B20" s="6" t="s">
        <v>165</v>
      </c>
      <c r="C20" s="9" t="s">
        <v>170</v>
      </c>
      <c r="D20" s="41">
        <v>37100</v>
      </c>
      <c r="E20" s="40" t="s">
        <v>14</v>
      </c>
      <c r="F20" s="44">
        <v>53</v>
      </c>
      <c r="G20" s="44">
        <v>9</v>
      </c>
      <c r="H20" s="44">
        <v>22</v>
      </c>
      <c r="I20" s="45">
        <v>4.01</v>
      </c>
      <c r="J20" s="44">
        <v>8</v>
      </c>
      <c r="K20" s="44">
        <v>47</v>
      </c>
      <c r="L20" s="44">
        <v>16</v>
      </c>
      <c r="M20" s="44">
        <v>33</v>
      </c>
      <c r="N20" s="44">
        <v>9</v>
      </c>
      <c r="O20" s="27">
        <v>10.54</v>
      </c>
      <c r="P20" s="26">
        <v>11</v>
      </c>
      <c r="Q20" s="26">
        <v>38</v>
      </c>
      <c r="R20" s="30">
        <v>8.9</v>
      </c>
      <c r="S20" s="26">
        <v>42</v>
      </c>
      <c r="T20" s="26">
        <v>34</v>
      </c>
      <c r="U20" s="26">
        <v>29</v>
      </c>
      <c r="V20" s="26">
        <v>58</v>
      </c>
      <c r="W20" s="26">
        <v>6</v>
      </c>
      <c r="X20" s="26">
        <v>61</v>
      </c>
      <c r="Y20" s="26">
        <v>71</v>
      </c>
      <c r="Z20" s="26">
        <v>3</v>
      </c>
      <c r="AA20" s="26">
        <v>5</v>
      </c>
      <c r="AB20" s="26">
        <v>52</v>
      </c>
      <c r="AC20" s="34">
        <f t="shared" si="1"/>
        <v>175</v>
      </c>
      <c r="AD20" s="33">
        <v>11</v>
      </c>
    </row>
    <row r="21" spans="1:30" s="3" customFormat="1" ht="12" customHeight="1">
      <c r="A21" s="5">
        <v>12</v>
      </c>
      <c r="B21" s="6" t="s">
        <v>165</v>
      </c>
      <c r="C21" s="9" t="s">
        <v>166</v>
      </c>
      <c r="D21" s="41">
        <v>37047</v>
      </c>
      <c r="E21" s="40" t="s">
        <v>14</v>
      </c>
      <c r="F21" s="44">
        <v>47</v>
      </c>
      <c r="G21" s="44">
        <v>21</v>
      </c>
      <c r="H21" s="44">
        <v>19</v>
      </c>
      <c r="I21" s="45">
        <v>5.08</v>
      </c>
      <c r="J21" s="44">
        <v>25</v>
      </c>
      <c r="K21" s="44">
        <v>46</v>
      </c>
      <c r="L21" s="44">
        <v>13</v>
      </c>
      <c r="M21" s="44">
        <v>44</v>
      </c>
      <c r="N21" s="44">
        <v>23</v>
      </c>
      <c r="O21" s="27">
        <v>9.52</v>
      </c>
      <c r="P21" s="26">
        <v>15</v>
      </c>
      <c r="Q21" s="26">
        <v>26</v>
      </c>
      <c r="R21" s="30">
        <v>8.3</v>
      </c>
      <c r="S21" s="26">
        <v>54</v>
      </c>
      <c r="T21" s="26">
        <v>17</v>
      </c>
      <c r="U21" s="26">
        <v>25</v>
      </c>
      <c r="V21" s="26">
        <v>50</v>
      </c>
      <c r="W21" s="26">
        <v>10</v>
      </c>
      <c r="X21" s="26">
        <v>42</v>
      </c>
      <c r="Y21" s="26">
        <v>57</v>
      </c>
      <c r="Z21" s="26">
        <v>12</v>
      </c>
      <c r="AA21" s="26">
        <v>8</v>
      </c>
      <c r="AB21" s="26">
        <v>39</v>
      </c>
      <c r="AC21" s="34">
        <f t="shared" si="1"/>
        <v>186</v>
      </c>
      <c r="AD21" s="33">
        <v>12</v>
      </c>
    </row>
    <row r="22" spans="1:30" s="3" customFormat="1" ht="12" customHeight="1">
      <c r="A22" s="5">
        <v>13</v>
      </c>
      <c r="B22" s="6" t="s">
        <v>165</v>
      </c>
      <c r="C22" s="9" t="s">
        <v>168</v>
      </c>
      <c r="D22" s="41">
        <v>36906</v>
      </c>
      <c r="E22" s="40" t="s">
        <v>14</v>
      </c>
      <c r="F22" s="44">
        <v>59</v>
      </c>
      <c r="G22" s="44">
        <v>6</v>
      </c>
      <c r="H22" s="44">
        <v>20</v>
      </c>
      <c r="I22" s="45">
        <v>6.27</v>
      </c>
      <c r="J22" s="44">
        <v>20</v>
      </c>
      <c r="K22" s="44">
        <v>70</v>
      </c>
      <c r="L22" s="44">
        <v>33</v>
      </c>
      <c r="M22" s="44">
        <v>37</v>
      </c>
      <c r="N22" s="44">
        <v>18</v>
      </c>
      <c r="O22" s="27">
        <v>9.53</v>
      </c>
      <c r="P22" s="26">
        <v>14</v>
      </c>
      <c r="Q22" s="26">
        <v>27</v>
      </c>
      <c r="R22" s="30">
        <v>8.6</v>
      </c>
      <c r="S22" s="26">
        <v>48</v>
      </c>
      <c r="T22" s="26">
        <v>29</v>
      </c>
      <c r="U22" s="26">
        <v>17</v>
      </c>
      <c r="V22" s="26">
        <v>34</v>
      </c>
      <c r="W22" s="26">
        <v>21</v>
      </c>
      <c r="X22" s="26">
        <v>62</v>
      </c>
      <c r="Y22" s="26">
        <v>71</v>
      </c>
      <c r="Z22" s="26">
        <v>2</v>
      </c>
      <c r="AA22" s="26">
        <v>9</v>
      </c>
      <c r="AB22" s="26">
        <v>33</v>
      </c>
      <c r="AC22" s="34">
        <f t="shared" si="1"/>
        <v>189</v>
      </c>
      <c r="AD22" s="33">
        <v>13</v>
      </c>
    </row>
    <row r="23" spans="1:30" s="3" customFormat="1" ht="12" customHeight="1">
      <c r="A23" s="5">
        <v>14</v>
      </c>
      <c r="B23" s="6" t="s">
        <v>105</v>
      </c>
      <c r="C23" s="10" t="s">
        <v>47</v>
      </c>
      <c r="D23" s="42">
        <v>37743</v>
      </c>
      <c r="E23" s="40" t="s">
        <v>14</v>
      </c>
      <c r="F23" s="44">
        <v>43</v>
      </c>
      <c r="G23" s="44">
        <v>33</v>
      </c>
      <c r="H23" s="44">
        <v>20</v>
      </c>
      <c r="I23" s="45">
        <v>6.43</v>
      </c>
      <c r="J23" s="44">
        <v>22</v>
      </c>
      <c r="K23" s="44">
        <v>30</v>
      </c>
      <c r="L23" s="44">
        <v>1</v>
      </c>
      <c r="M23" s="44">
        <v>32</v>
      </c>
      <c r="N23" s="44">
        <v>6</v>
      </c>
      <c r="O23" s="27">
        <v>10.51</v>
      </c>
      <c r="P23" s="26">
        <v>11</v>
      </c>
      <c r="Q23" s="26">
        <v>34</v>
      </c>
      <c r="R23" s="30">
        <v>9.4</v>
      </c>
      <c r="S23" s="26">
        <v>32</v>
      </c>
      <c r="T23" s="26">
        <v>46</v>
      </c>
      <c r="U23" s="26">
        <v>34</v>
      </c>
      <c r="V23" s="26">
        <v>68</v>
      </c>
      <c r="W23" s="26">
        <v>3</v>
      </c>
      <c r="X23" s="26">
        <v>28</v>
      </c>
      <c r="Y23" s="26">
        <v>43</v>
      </c>
      <c r="Z23" s="26">
        <v>27</v>
      </c>
      <c r="AA23" s="26">
        <v>11</v>
      </c>
      <c r="AB23" s="26">
        <v>18</v>
      </c>
      <c r="AC23" s="34">
        <f t="shared" si="1"/>
        <v>190</v>
      </c>
      <c r="AD23" s="33">
        <v>14</v>
      </c>
    </row>
    <row r="24" spans="1:30" s="3" customFormat="1" ht="12" customHeight="1">
      <c r="A24" s="5">
        <v>15</v>
      </c>
      <c r="B24" s="6" t="s">
        <v>161</v>
      </c>
      <c r="C24" s="9" t="s">
        <v>61</v>
      </c>
      <c r="D24" s="41">
        <v>36815</v>
      </c>
      <c r="E24" s="40" t="s">
        <v>14</v>
      </c>
      <c r="F24" s="44">
        <v>49</v>
      </c>
      <c r="G24" s="44">
        <v>17</v>
      </c>
      <c r="H24" s="44">
        <v>12</v>
      </c>
      <c r="I24" s="45">
        <v>6.29</v>
      </c>
      <c r="J24" s="44">
        <v>57</v>
      </c>
      <c r="K24" s="44">
        <v>61</v>
      </c>
      <c r="L24" s="44">
        <v>28</v>
      </c>
      <c r="M24" s="44">
        <v>33</v>
      </c>
      <c r="N24" s="44">
        <v>10</v>
      </c>
      <c r="O24" s="27">
        <v>9.1</v>
      </c>
      <c r="P24" s="26">
        <v>18</v>
      </c>
      <c r="Q24" s="26">
        <v>15</v>
      </c>
      <c r="R24" s="30">
        <v>8.5</v>
      </c>
      <c r="S24" s="26">
        <v>50</v>
      </c>
      <c r="T24" s="26">
        <v>24</v>
      </c>
      <c r="U24" s="26">
        <v>19</v>
      </c>
      <c r="V24" s="26">
        <v>38</v>
      </c>
      <c r="W24" s="26">
        <v>17</v>
      </c>
      <c r="X24" s="26">
        <v>25</v>
      </c>
      <c r="Y24" s="26">
        <v>40</v>
      </c>
      <c r="Z24" s="26">
        <v>37</v>
      </c>
      <c r="AA24" s="26">
        <v>19</v>
      </c>
      <c r="AB24" s="26">
        <v>3</v>
      </c>
      <c r="AC24" s="34">
        <f t="shared" si="1"/>
        <v>208</v>
      </c>
      <c r="AD24" s="33">
        <v>15</v>
      </c>
    </row>
    <row r="25" spans="1:30" s="3" customFormat="1" ht="12" customHeight="1">
      <c r="A25" s="5">
        <v>16</v>
      </c>
      <c r="B25" s="9" t="s">
        <v>177</v>
      </c>
      <c r="C25" s="9" t="s">
        <v>19</v>
      </c>
      <c r="D25" s="41">
        <v>36977</v>
      </c>
      <c r="E25" s="40" t="s">
        <v>14</v>
      </c>
      <c r="F25" s="44">
        <v>48</v>
      </c>
      <c r="G25" s="44">
        <v>19</v>
      </c>
      <c r="H25" s="44">
        <v>19</v>
      </c>
      <c r="I25" s="45">
        <v>3.56</v>
      </c>
      <c r="J25" s="44">
        <v>23</v>
      </c>
      <c r="K25" s="44">
        <v>74</v>
      </c>
      <c r="L25" s="44">
        <v>36</v>
      </c>
      <c r="M25" s="44">
        <v>54</v>
      </c>
      <c r="N25" s="44">
        <v>30</v>
      </c>
      <c r="O25" s="27">
        <v>10.32</v>
      </c>
      <c r="P25" s="26">
        <v>12</v>
      </c>
      <c r="Q25" s="26">
        <v>33</v>
      </c>
      <c r="R25" s="30">
        <v>8</v>
      </c>
      <c r="S25" s="26">
        <v>63</v>
      </c>
      <c r="T25" s="26">
        <v>10</v>
      </c>
      <c r="U25" s="26">
        <v>21</v>
      </c>
      <c r="V25" s="26">
        <v>42</v>
      </c>
      <c r="W25" s="26">
        <v>14</v>
      </c>
      <c r="X25" s="26">
        <v>50</v>
      </c>
      <c r="Y25" s="26">
        <v>65</v>
      </c>
      <c r="Z25" s="26">
        <v>11</v>
      </c>
      <c r="AA25" s="26">
        <v>9</v>
      </c>
      <c r="AB25" s="26">
        <v>32</v>
      </c>
      <c r="AC25" s="34">
        <f t="shared" si="1"/>
        <v>208</v>
      </c>
      <c r="AD25" s="33">
        <v>16</v>
      </c>
    </row>
    <row r="26" spans="1:30" s="3" customFormat="1" ht="12" customHeight="1">
      <c r="A26" s="5">
        <v>17</v>
      </c>
      <c r="B26" s="6" t="s">
        <v>172</v>
      </c>
      <c r="C26" s="9" t="s">
        <v>174</v>
      </c>
      <c r="D26" s="41">
        <v>37020</v>
      </c>
      <c r="E26" s="40" t="s">
        <v>14</v>
      </c>
      <c r="F26" s="44">
        <v>35</v>
      </c>
      <c r="G26" s="44">
        <v>52</v>
      </c>
      <c r="H26" s="44">
        <v>22</v>
      </c>
      <c r="I26" s="45">
        <v>6.19</v>
      </c>
      <c r="J26" s="44">
        <v>11</v>
      </c>
      <c r="K26" s="44">
        <v>56</v>
      </c>
      <c r="L26" s="44">
        <v>25</v>
      </c>
      <c r="M26" s="44">
        <v>46</v>
      </c>
      <c r="N26" s="44">
        <v>25</v>
      </c>
      <c r="O26" s="27">
        <v>11.37</v>
      </c>
      <c r="P26" s="26">
        <v>9</v>
      </c>
      <c r="Q26" s="26">
        <v>42</v>
      </c>
      <c r="R26" s="30">
        <v>8.1</v>
      </c>
      <c r="S26" s="26">
        <v>60</v>
      </c>
      <c r="T26" s="26">
        <v>11</v>
      </c>
      <c r="U26" s="26">
        <v>24</v>
      </c>
      <c r="V26" s="26">
        <v>48</v>
      </c>
      <c r="W26" s="26">
        <v>12</v>
      </c>
      <c r="X26" s="26">
        <v>30</v>
      </c>
      <c r="Y26" s="26">
        <v>45</v>
      </c>
      <c r="Z26" s="26">
        <v>24</v>
      </c>
      <c r="AA26" s="26">
        <v>13</v>
      </c>
      <c r="AB26" s="26">
        <v>10</v>
      </c>
      <c r="AC26" s="34">
        <f t="shared" si="1"/>
        <v>212</v>
      </c>
      <c r="AD26" s="33">
        <v>17</v>
      </c>
    </row>
    <row r="27" spans="1:30" s="3" customFormat="1" ht="12" customHeight="1">
      <c r="A27" s="5">
        <v>18</v>
      </c>
      <c r="B27" s="9" t="s">
        <v>177</v>
      </c>
      <c r="C27" s="9" t="s">
        <v>20</v>
      </c>
      <c r="D27" s="41">
        <v>36883</v>
      </c>
      <c r="E27" s="40" t="s">
        <v>14</v>
      </c>
      <c r="F27" s="44">
        <v>49</v>
      </c>
      <c r="G27" s="44">
        <v>16</v>
      </c>
      <c r="H27" s="44">
        <v>17</v>
      </c>
      <c r="I27" s="45">
        <v>5.51</v>
      </c>
      <c r="J27" s="44">
        <v>31</v>
      </c>
      <c r="K27" s="44">
        <v>36</v>
      </c>
      <c r="L27" s="44">
        <v>5</v>
      </c>
      <c r="M27" s="44">
        <v>46</v>
      </c>
      <c r="N27" s="44">
        <v>26</v>
      </c>
      <c r="O27" s="27">
        <v>10.13</v>
      </c>
      <c r="P27" s="26">
        <v>13</v>
      </c>
      <c r="Q27" s="26">
        <v>31</v>
      </c>
      <c r="R27" s="30">
        <v>8.2</v>
      </c>
      <c r="S27" s="26">
        <v>57</v>
      </c>
      <c r="T27" s="26">
        <v>13</v>
      </c>
      <c r="U27" s="26">
        <v>7</v>
      </c>
      <c r="V27" s="26">
        <v>14</v>
      </c>
      <c r="W27" s="26">
        <v>41</v>
      </c>
      <c r="X27" s="26">
        <v>42</v>
      </c>
      <c r="Y27" s="26">
        <v>57</v>
      </c>
      <c r="Z27" s="26">
        <v>13</v>
      </c>
      <c r="AA27" s="26">
        <v>8</v>
      </c>
      <c r="AB27" s="26">
        <v>40</v>
      </c>
      <c r="AC27" s="34">
        <f t="shared" si="1"/>
        <v>216</v>
      </c>
      <c r="AD27" s="33">
        <v>18</v>
      </c>
    </row>
    <row r="28" spans="1:30" s="3" customFormat="1" ht="12" customHeight="1">
      <c r="A28" s="5">
        <v>19</v>
      </c>
      <c r="B28" s="6" t="s">
        <v>180</v>
      </c>
      <c r="C28" s="9" t="s">
        <v>24</v>
      </c>
      <c r="D28" s="41">
        <v>37423</v>
      </c>
      <c r="E28" s="40" t="s">
        <v>14</v>
      </c>
      <c r="F28" s="44">
        <v>46</v>
      </c>
      <c r="G28" s="44">
        <v>22</v>
      </c>
      <c r="H28" s="44">
        <v>20</v>
      </c>
      <c r="I28" s="45">
        <v>3.54</v>
      </c>
      <c r="J28" s="44">
        <v>16</v>
      </c>
      <c r="K28" s="44">
        <v>94</v>
      </c>
      <c r="L28" s="44">
        <v>46</v>
      </c>
      <c r="M28" s="44">
        <v>70</v>
      </c>
      <c r="N28" s="44">
        <v>39</v>
      </c>
      <c r="O28" s="27">
        <v>8.18</v>
      </c>
      <c r="P28" s="26">
        <v>26</v>
      </c>
      <c r="Q28" s="26">
        <v>3</v>
      </c>
      <c r="R28" s="30">
        <v>9</v>
      </c>
      <c r="S28" s="26">
        <v>40</v>
      </c>
      <c r="T28" s="26">
        <v>36</v>
      </c>
      <c r="U28" s="26">
        <v>16</v>
      </c>
      <c r="V28" s="26">
        <v>32</v>
      </c>
      <c r="W28" s="26">
        <v>22</v>
      </c>
      <c r="X28" s="26">
        <v>40</v>
      </c>
      <c r="Y28" s="26">
        <v>55</v>
      </c>
      <c r="Z28" s="26">
        <v>17</v>
      </c>
      <c r="AA28" s="26">
        <v>11</v>
      </c>
      <c r="AB28" s="26">
        <v>19</v>
      </c>
      <c r="AC28" s="34">
        <f t="shared" si="1"/>
        <v>220</v>
      </c>
      <c r="AD28" s="33">
        <v>19</v>
      </c>
    </row>
    <row r="29" spans="1:30" s="3" customFormat="1" ht="12" customHeight="1">
      <c r="A29" s="5">
        <v>20</v>
      </c>
      <c r="B29" s="6" t="s">
        <v>172</v>
      </c>
      <c r="C29" s="9" t="s">
        <v>173</v>
      </c>
      <c r="D29" s="41">
        <v>36975</v>
      </c>
      <c r="E29" s="40" t="s">
        <v>14</v>
      </c>
      <c r="F29" s="44">
        <v>46</v>
      </c>
      <c r="G29" s="44">
        <v>24</v>
      </c>
      <c r="H29" s="44">
        <v>13</v>
      </c>
      <c r="I29" s="45">
        <v>5.06</v>
      </c>
      <c r="J29" s="44">
        <v>51</v>
      </c>
      <c r="K29" s="44">
        <v>67</v>
      </c>
      <c r="L29" s="44">
        <v>31</v>
      </c>
      <c r="M29" s="44">
        <v>41</v>
      </c>
      <c r="N29" s="44">
        <v>20</v>
      </c>
      <c r="O29" s="27">
        <v>9.29</v>
      </c>
      <c r="P29" s="26">
        <v>16</v>
      </c>
      <c r="Q29" s="26">
        <v>21</v>
      </c>
      <c r="R29" s="30">
        <v>8.8</v>
      </c>
      <c r="S29" s="26">
        <v>44</v>
      </c>
      <c r="T29" s="26">
        <v>32</v>
      </c>
      <c r="U29" s="26">
        <v>27</v>
      </c>
      <c r="V29" s="26">
        <v>54</v>
      </c>
      <c r="W29" s="26">
        <v>9</v>
      </c>
      <c r="X29" s="26">
        <v>26</v>
      </c>
      <c r="Y29" s="26">
        <v>41</v>
      </c>
      <c r="Z29" s="26">
        <v>34</v>
      </c>
      <c r="AA29" s="26">
        <v>13</v>
      </c>
      <c r="AB29" s="26">
        <v>12</v>
      </c>
      <c r="AC29" s="34">
        <f t="shared" si="1"/>
        <v>234</v>
      </c>
      <c r="AD29" s="33">
        <v>20</v>
      </c>
    </row>
    <row r="30" spans="1:30" s="3" customFormat="1" ht="12" customHeight="1">
      <c r="A30" s="5">
        <v>21</v>
      </c>
      <c r="B30" s="9" t="s">
        <v>177</v>
      </c>
      <c r="C30" s="9" t="s">
        <v>21</v>
      </c>
      <c r="D30" s="41">
        <v>37157</v>
      </c>
      <c r="E30" s="40" t="s">
        <v>14</v>
      </c>
      <c r="F30" s="44">
        <v>46</v>
      </c>
      <c r="G30" s="44">
        <v>23</v>
      </c>
      <c r="H30" s="44">
        <v>25</v>
      </c>
      <c r="I30" s="45">
        <v>3.09</v>
      </c>
      <c r="J30" s="44">
        <v>5</v>
      </c>
      <c r="K30" s="44">
        <v>84</v>
      </c>
      <c r="L30" s="44">
        <v>40</v>
      </c>
      <c r="M30" s="44">
        <v>200</v>
      </c>
      <c r="N30" s="44">
        <v>61</v>
      </c>
      <c r="O30" s="27">
        <v>8.23</v>
      </c>
      <c r="P30" s="26">
        <v>25</v>
      </c>
      <c r="Q30" s="26">
        <v>5</v>
      </c>
      <c r="R30" s="30">
        <v>7.6</v>
      </c>
      <c r="S30" s="26">
        <v>75</v>
      </c>
      <c r="T30" s="26">
        <v>1</v>
      </c>
      <c r="U30" s="26">
        <v>1</v>
      </c>
      <c r="V30" s="26">
        <v>2</v>
      </c>
      <c r="W30" s="26">
        <v>53</v>
      </c>
      <c r="X30" s="26">
        <v>30</v>
      </c>
      <c r="Y30" s="26">
        <v>45</v>
      </c>
      <c r="Z30" s="26">
        <v>22</v>
      </c>
      <c r="AA30" s="26">
        <v>10</v>
      </c>
      <c r="AB30" s="26">
        <v>24</v>
      </c>
      <c r="AC30" s="34">
        <f t="shared" si="1"/>
        <v>234</v>
      </c>
      <c r="AD30" s="33">
        <v>21</v>
      </c>
    </row>
    <row r="31" spans="1:30" s="3" customFormat="1" ht="12" customHeight="1">
      <c r="A31" s="5">
        <v>22</v>
      </c>
      <c r="B31" s="6" t="s">
        <v>191</v>
      </c>
      <c r="C31" s="9" t="s">
        <v>192</v>
      </c>
      <c r="D31" s="42">
        <v>37304</v>
      </c>
      <c r="E31" s="40" t="s">
        <v>14</v>
      </c>
      <c r="F31" s="44">
        <v>56</v>
      </c>
      <c r="G31" s="44">
        <v>8</v>
      </c>
      <c r="H31" s="44">
        <v>15</v>
      </c>
      <c r="I31" s="45">
        <v>5.03</v>
      </c>
      <c r="J31" s="44">
        <v>41</v>
      </c>
      <c r="K31" s="44">
        <v>169</v>
      </c>
      <c r="L31" s="44">
        <v>59</v>
      </c>
      <c r="M31" s="44">
        <v>59</v>
      </c>
      <c r="N31" s="44">
        <v>32</v>
      </c>
      <c r="O31" s="27">
        <v>9.32</v>
      </c>
      <c r="P31" s="26">
        <v>16</v>
      </c>
      <c r="Q31" s="26">
        <v>22</v>
      </c>
      <c r="R31" s="30">
        <v>8</v>
      </c>
      <c r="S31" s="26">
        <v>63</v>
      </c>
      <c r="T31" s="26">
        <v>9</v>
      </c>
      <c r="U31" s="26">
        <v>8</v>
      </c>
      <c r="V31" s="26">
        <v>16</v>
      </c>
      <c r="W31" s="26">
        <v>36</v>
      </c>
      <c r="X31" s="26">
        <v>51</v>
      </c>
      <c r="Y31" s="26">
        <v>66</v>
      </c>
      <c r="Z31" s="26">
        <v>9</v>
      </c>
      <c r="AA31" s="26">
        <v>11</v>
      </c>
      <c r="AB31" s="26">
        <v>20</v>
      </c>
      <c r="AC31" s="34">
        <f t="shared" si="1"/>
        <v>236</v>
      </c>
      <c r="AD31" s="33">
        <v>22</v>
      </c>
    </row>
    <row r="32" spans="1:30" s="3" customFormat="1" ht="12" customHeight="1">
      <c r="A32" s="5">
        <v>23</v>
      </c>
      <c r="B32" s="6" t="s">
        <v>161</v>
      </c>
      <c r="C32" s="9" t="s">
        <v>163</v>
      </c>
      <c r="D32" s="41">
        <v>36826</v>
      </c>
      <c r="E32" s="40" t="s">
        <v>14</v>
      </c>
      <c r="F32" s="44">
        <v>45</v>
      </c>
      <c r="G32" s="44">
        <v>30</v>
      </c>
      <c r="H32" s="44">
        <v>17</v>
      </c>
      <c r="I32" s="45">
        <v>5.33</v>
      </c>
      <c r="J32" s="44">
        <v>30</v>
      </c>
      <c r="K32" s="44">
        <v>41</v>
      </c>
      <c r="L32" s="44">
        <v>8</v>
      </c>
      <c r="M32" s="44">
        <v>35</v>
      </c>
      <c r="N32" s="44">
        <v>14</v>
      </c>
      <c r="O32" s="27">
        <v>12.14</v>
      </c>
      <c r="P32" s="26">
        <v>7</v>
      </c>
      <c r="Q32" s="26">
        <v>44</v>
      </c>
      <c r="R32" s="30">
        <v>8.5</v>
      </c>
      <c r="S32" s="26">
        <v>50</v>
      </c>
      <c r="T32" s="26">
        <v>23</v>
      </c>
      <c r="U32" s="26">
        <v>25</v>
      </c>
      <c r="V32" s="26">
        <v>50</v>
      </c>
      <c r="W32" s="26">
        <v>11</v>
      </c>
      <c r="X32" s="26">
        <v>16</v>
      </c>
      <c r="Y32" s="26">
        <v>31</v>
      </c>
      <c r="Z32" s="26">
        <v>41</v>
      </c>
      <c r="AA32" s="26">
        <v>6</v>
      </c>
      <c r="AB32" s="26">
        <v>50</v>
      </c>
      <c r="AC32" s="34">
        <f t="shared" si="1"/>
        <v>251</v>
      </c>
      <c r="AD32" s="33">
        <v>23</v>
      </c>
    </row>
    <row r="33" spans="1:30" s="3" customFormat="1" ht="12" customHeight="1">
      <c r="A33" s="5">
        <v>24</v>
      </c>
      <c r="B33" s="6" t="s">
        <v>161</v>
      </c>
      <c r="C33" s="9" t="s">
        <v>164</v>
      </c>
      <c r="D33" s="41">
        <v>36804</v>
      </c>
      <c r="E33" s="40" t="s">
        <v>14</v>
      </c>
      <c r="F33" s="44">
        <v>44</v>
      </c>
      <c r="G33" s="44">
        <v>32</v>
      </c>
      <c r="H33" s="44">
        <v>14</v>
      </c>
      <c r="I33" s="45">
        <v>5.44</v>
      </c>
      <c r="J33" s="44">
        <v>48</v>
      </c>
      <c r="K33" s="44">
        <v>70</v>
      </c>
      <c r="L33" s="44">
        <v>34</v>
      </c>
      <c r="M33" s="44">
        <v>45</v>
      </c>
      <c r="N33" s="44">
        <v>24</v>
      </c>
      <c r="O33" s="27">
        <v>10.02</v>
      </c>
      <c r="P33" s="26">
        <v>14</v>
      </c>
      <c r="Q33" s="26">
        <v>30</v>
      </c>
      <c r="R33" s="30">
        <v>8.5</v>
      </c>
      <c r="S33" s="26">
        <v>50</v>
      </c>
      <c r="T33" s="26">
        <v>25</v>
      </c>
      <c r="U33" s="26">
        <v>11</v>
      </c>
      <c r="V33" s="26">
        <v>22</v>
      </c>
      <c r="W33" s="26">
        <v>31</v>
      </c>
      <c r="X33" s="26">
        <v>28</v>
      </c>
      <c r="Y33" s="26">
        <v>43</v>
      </c>
      <c r="Z33" s="26">
        <v>29</v>
      </c>
      <c r="AA33" s="26">
        <v>20</v>
      </c>
      <c r="AB33" s="26">
        <v>2</v>
      </c>
      <c r="AC33" s="34">
        <f t="shared" si="1"/>
        <v>255</v>
      </c>
      <c r="AD33" s="33">
        <v>24</v>
      </c>
    </row>
    <row r="34" spans="1:30" s="3" customFormat="1" ht="12" customHeight="1">
      <c r="A34" s="5">
        <v>25</v>
      </c>
      <c r="B34" s="6" t="s">
        <v>172</v>
      </c>
      <c r="C34" s="9" t="s">
        <v>175</v>
      </c>
      <c r="D34" s="41">
        <v>37083</v>
      </c>
      <c r="E34" s="40" t="s">
        <v>14</v>
      </c>
      <c r="F34" s="44">
        <v>45</v>
      </c>
      <c r="G34" s="44">
        <v>28</v>
      </c>
      <c r="H34" s="44">
        <v>13</v>
      </c>
      <c r="I34" s="45">
        <v>7.03</v>
      </c>
      <c r="J34" s="44">
        <v>55</v>
      </c>
      <c r="K34" s="44">
        <v>54</v>
      </c>
      <c r="L34" s="44">
        <v>23</v>
      </c>
      <c r="M34" s="44">
        <v>34</v>
      </c>
      <c r="N34" s="44">
        <v>11</v>
      </c>
      <c r="O34" s="27">
        <v>9.25</v>
      </c>
      <c r="P34" s="26">
        <v>16</v>
      </c>
      <c r="Q34" s="26">
        <v>20</v>
      </c>
      <c r="R34" s="30">
        <v>9</v>
      </c>
      <c r="S34" s="26">
        <v>40</v>
      </c>
      <c r="T34" s="26">
        <v>39</v>
      </c>
      <c r="U34" s="26">
        <v>5</v>
      </c>
      <c r="V34" s="26">
        <v>10</v>
      </c>
      <c r="W34" s="26">
        <v>44</v>
      </c>
      <c r="X34" s="26">
        <v>41</v>
      </c>
      <c r="Y34" s="26">
        <v>56</v>
      </c>
      <c r="Z34" s="26">
        <v>14</v>
      </c>
      <c r="AA34" s="26">
        <v>9</v>
      </c>
      <c r="AB34" s="26">
        <v>31</v>
      </c>
      <c r="AC34" s="34">
        <f t="shared" si="1"/>
        <v>265</v>
      </c>
      <c r="AD34" s="33">
        <v>25</v>
      </c>
    </row>
    <row r="35" spans="1:30" s="3" customFormat="1" ht="12" customHeight="1">
      <c r="A35" s="5">
        <v>26</v>
      </c>
      <c r="B35" s="6" t="s">
        <v>180</v>
      </c>
      <c r="C35" s="9" t="s">
        <v>38</v>
      </c>
      <c r="D35" s="41">
        <v>37275</v>
      </c>
      <c r="E35" s="40" t="s">
        <v>14</v>
      </c>
      <c r="F35" s="44">
        <v>40</v>
      </c>
      <c r="G35" s="44">
        <v>43</v>
      </c>
      <c r="H35" s="44">
        <v>17</v>
      </c>
      <c r="I35" s="45">
        <v>4.13</v>
      </c>
      <c r="J35" s="44">
        <v>29</v>
      </c>
      <c r="K35" s="44">
        <v>93</v>
      </c>
      <c r="L35" s="44">
        <v>44</v>
      </c>
      <c r="M35" s="44">
        <v>52</v>
      </c>
      <c r="N35" s="44">
        <v>27</v>
      </c>
      <c r="O35" s="27">
        <v>8.34</v>
      </c>
      <c r="P35" s="26">
        <v>23</v>
      </c>
      <c r="Q35" s="26">
        <v>8</v>
      </c>
      <c r="R35" s="30">
        <v>9</v>
      </c>
      <c r="S35" s="26">
        <v>40</v>
      </c>
      <c r="T35" s="26">
        <v>38</v>
      </c>
      <c r="U35" s="26">
        <v>7</v>
      </c>
      <c r="V35" s="26">
        <v>14</v>
      </c>
      <c r="W35" s="26">
        <v>40</v>
      </c>
      <c r="X35" s="26">
        <v>27</v>
      </c>
      <c r="Y35" s="26">
        <v>42</v>
      </c>
      <c r="Z35" s="26">
        <v>30</v>
      </c>
      <c r="AA35" s="26">
        <v>13</v>
      </c>
      <c r="AB35" s="26">
        <v>8</v>
      </c>
      <c r="AC35" s="34">
        <f t="shared" si="1"/>
        <v>267</v>
      </c>
      <c r="AD35" s="33">
        <v>26</v>
      </c>
    </row>
    <row r="36" spans="1:30" s="3" customFormat="1" ht="12" customHeight="1">
      <c r="A36" s="5">
        <v>27</v>
      </c>
      <c r="B36" s="6" t="s">
        <v>188</v>
      </c>
      <c r="C36" s="9" t="s">
        <v>190</v>
      </c>
      <c r="D36" s="41">
        <v>36705</v>
      </c>
      <c r="E36" s="40" t="s">
        <v>14</v>
      </c>
      <c r="F36" s="44">
        <v>58</v>
      </c>
      <c r="G36" s="44">
        <v>7</v>
      </c>
      <c r="H36" s="44">
        <v>14</v>
      </c>
      <c r="I36" s="45">
        <v>6.03</v>
      </c>
      <c r="J36" s="44">
        <v>49</v>
      </c>
      <c r="K36" s="44">
        <v>99</v>
      </c>
      <c r="L36" s="44">
        <v>48</v>
      </c>
      <c r="M36" s="44">
        <v>72</v>
      </c>
      <c r="N36" s="44">
        <v>44</v>
      </c>
      <c r="O36" s="27">
        <v>9.12</v>
      </c>
      <c r="P36" s="26">
        <v>19</v>
      </c>
      <c r="Q36" s="26">
        <v>16</v>
      </c>
      <c r="R36" s="30">
        <v>7.8</v>
      </c>
      <c r="S36" s="26">
        <v>69</v>
      </c>
      <c r="T36" s="26">
        <v>8</v>
      </c>
      <c r="U36" s="26">
        <v>9</v>
      </c>
      <c r="V36" s="26">
        <v>18</v>
      </c>
      <c r="W36" s="26">
        <v>35</v>
      </c>
      <c r="X36" s="26">
        <v>30</v>
      </c>
      <c r="Y36" s="26">
        <v>45</v>
      </c>
      <c r="Z36" s="26">
        <v>26</v>
      </c>
      <c r="AA36" s="26">
        <v>9</v>
      </c>
      <c r="AB36" s="26">
        <v>35</v>
      </c>
      <c r="AC36" s="34">
        <f t="shared" si="1"/>
        <v>268</v>
      </c>
      <c r="AD36" s="33">
        <v>27</v>
      </c>
    </row>
    <row r="37" spans="1:30" s="3" customFormat="1" ht="12" customHeight="1">
      <c r="A37" s="5">
        <v>28</v>
      </c>
      <c r="B37" s="6" t="s">
        <v>182</v>
      </c>
      <c r="C37" s="9" t="s">
        <v>34</v>
      </c>
      <c r="D37" s="41">
        <v>37647</v>
      </c>
      <c r="E37" s="40" t="s">
        <v>14</v>
      </c>
      <c r="F37" s="44">
        <v>41</v>
      </c>
      <c r="G37" s="44">
        <v>38</v>
      </c>
      <c r="H37" s="44">
        <v>19</v>
      </c>
      <c r="I37" s="45">
        <v>6.27</v>
      </c>
      <c r="J37" s="44">
        <v>26</v>
      </c>
      <c r="K37" s="44">
        <v>47</v>
      </c>
      <c r="L37" s="44">
        <v>15</v>
      </c>
      <c r="M37" s="44">
        <v>67</v>
      </c>
      <c r="N37" s="44">
        <v>36</v>
      </c>
      <c r="O37" s="27">
        <v>13.19</v>
      </c>
      <c r="P37" s="26">
        <v>4</v>
      </c>
      <c r="Q37" s="26">
        <v>48</v>
      </c>
      <c r="R37" s="30">
        <v>9.3</v>
      </c>
      <c r="S37" s="26">
        <v>34</v>
      </c>
      <c r="T37" s="26">
        <v>45</v>
      </c>
      <c r="U37" s="26">
        <v>4</v>
      </c>
      <c r="V37" s="26">
        <v>8</v>
      </c>
      <c r="W37" s="26">
        <v>45</v>
      </c>
      <c r="X37" s="26">
        <v>40</v>
      </c>
      <c r="Y37" s="26">
        <v>55</v>
      </c>
      <c r="Z37" s="26">
        <v>16</v>
      </c>
      <c r="AA37" s="26">
        <v>9</v>
      </c>
      <c r="AB37" s="26">
        <v>28</v>
      </c>
      <c r="AC37" s="34">
        <f t="shared" si="1"/>
        <v>297</v>
      </c>
      <c r="AD37" s="33">
        <v>28</v>
      </c>
    </row>
    <row r="38" spans="1:30" s="3" customFormat="1" ht="12" customHeight="1">
      <c r="A38" s="5">
        <v>29</v>
      </c>
      <c r="B38" s="6" t="s">
        <v>188</v>
      </c>
      <c r="C38" s="9" t="s">
        <v>189</v>
      </c>
      <c r="D38" s="41">
        <v>36751</v>
      </c>
      <c r="E38" s="40" t="s">
        <v>14</v>
      </c>
      <c r="F38" s="44">
        <v>42</v>
      </c>
      <c r="G38" s="44">
        <v>37</v>
      </c>
      <c r="H38" s="44">
        <v>20</v>
      </c>
      <c r="I38" s="45">
        <v>6.33</v>
      </c>
      <c r="J38" s="44">
        <v>21</v>
      </c>
      <c r="K38" s="44">
        <v>152</v>
      </c>
      <c r="L38" s="44">
        <v>58</v>
      </c>
      <c r="M38" s="44">
        <v>140</v>
      </c>
      <c r="N38" s="44">
        <v>59</v>
      </c>
      <c r="O38" s="27">
        <v>9.18</v>
      </c>
      <c r="P38" s="26">
        <v>17</v>
      </c>
      <c r="Q38" s="26">
        <v>18</v>
      </c>
      <c r="R38" s="30">
        <v>7.8</v>
      </c>
      <c r="S38" s="26">
        <v>69</v>
      </c>
      <c r="T38" s="26">
        <v>7</v>
      </c>
      <c r="U38" s="26">
        <v>15</v>
      </c>
      <c r="V38" s="26">
        <v>30</v>
      </c>
      <c r="W38" s="26">
        <v>25</v>
      </c>
      <c r="X38" s="26">
        <v>22</v>
      </c>
      <c r="Y38" s="26">
        <v>37</v>
      </c>
      <c r="Z38" s="26">
        <v>38</v>
      </c>
      <c r="AA38" s="26">
        <v>8</v>
      </c>
      <c r="AB38" s="26">
        <v>41</v>
      </c>
      <c r="AC38" s="34">
        <f t="shared" si="1"/>
        <v>304</v>
      </c>
      <c r="AD38" s="33">
        <v>29</v>
      </c>
    </row>
    <row r="39" spans="1:30" s="3" customFormat="1" ht="12" customHeight="1">
      <c r="A39" s="5">
        <v>30</v>
      </c>
      <c r="B39" s="6" t="s">
        <v>191</v>
      </c>
      <c r="C39" s="9" t="s">
        <v>193</v>
      </c>
      <c r="D39" s="42">
        <v>37448</v>
      </c>
      <c r="E39" s="40" t="s">
        <v>14</v>
      </c>
      <c r="F39" s="44">
        <v>45</v>
      </c>
      <c r="G39" s="44">
        <v>26</v>
      </c>
      <c r="H39" s="44">
        <v>13</v>
      </c>
      <c r="I39" s="45">
        <v>6.11</v>
      </c>
      <c r="J39" s="44">
        <v>53</v>
      </c>
      <c r="K39" s="44">
        <v>128</v>
      </c>
      <c r="L39" s="44">
        <v>53</v>
      </c>
      <c r="M39" s="44">
        <v>65</v>
      </c>
      <c r="N39" s="44">
        <v>35</v>
      </c>
      <c r="O39" s="27">
        <v>13.08</v>
      </c>
      <c r="P39" s="26">
        <v>4</v>
      </c>
      <c r="Q39" s="26">
        <v>47</v>
      </c>
      <c r="R39" s="30">
        <v>8.7</v>
      </c>
      <c r="S39" s="26">
        <v>46</v>
      </c>
      <c r="T39" s="26">
        <v>31</v>
      </c>
      <c r="U39" s="26">
        <v>20</v>
      </c>
      <c r="V39" s="26">
        <v>40</v>
      </c>
      <c r="W39" s="26">
        <v>15</v>
      </c>
      <c r="X39" s="26">
        <v>28</v>
      </c>
      <c r="Y39" s="26">
        <v>43</v>
      </c>
      <c r="Z39" s="26">
        <v>28</v>
      </c>
      <c r="AA39" s="26">
        <v>12</v>
      </c>
      <c r="AB39" s="26">
        <v>17</v>
      </c>
      <c r="AC39" s="34">
        <f t="shared" si="1"/>
        <v>305</v>
      </c>
      <c r="AD39" s="33">
        <v>30</v>
      </c>
    </row>
    <row r="40" spans="1:30" s="3" customFormat="1" ht="12" customHeight="1">
      <c r="A40" s="5">
        <v>31</v>
      </c>
      <c r="B40" s="6" t="s">
        <v>191</v>
      </c>
      <c r="C40" s="9" t="s">
        <v>43</v>
      </c>
      <c r="D40" s="42">
        <v>37339</v>
      </c>
      <c r="E40" s="40" t="s">
        <v>14</v>
      </c>
      <c r="F40" s="44">
        <v>44</v>
      </c>
      <c r="G40" s="44">
        <v>31</v>
      </c>
      <c r="H40" s="44">
        <v>16</v>
      </c>
      <c r="I40" s="45">
        <v>5.48</v>
      </c>
      <c r="J40" s="44">
        <v>37</v>
      </c>
      <c r="K40" s="44">
        <v>130</v>
      </c>
      <c r="L40" s="44">
        <v>54</v>
      </c>
      <c r="M40" s="44">
        <v>109</v>
      </c>
      <c r="N40" s="44">
        <v>57</v>
      </c>
      <c r="O40" s="27">
        <v>9.38</v>
      </c>
      <c r="P40" s="26">
        <v>16</v>
      </c>
      <c r="Q40" s="26">
        <v>23</v>
      </c>
      <c r="R40" s="30">
        <v>9.2</v>
      </c>
      <c r="S40" s="26">
        <v>36</v>
      </c>
      <c r="T40" s="26">
        <v>43</v>
      </c>
      <c r="U40" s="26">
        <v>16</v>
      </c>
      <c r="V40" s="26">
        <v>32</v>
      </c>
      <c r="W40" s="26">
        <v>23</v>
      </c>
      <c r="X40" s="26">
        <v>26</v>
      </c>
      <c r="Y40" s="26">
        <v>41</v>
      </c>
      <c r="Z40" s="26">
        <v>33</v>
      </c>
      <c r="AA40" s="26">
        <v>15</v>
      </c>
      <c r="AB40" s="26">
        <v>5</v>
      </c>
      <c r="AC40" s="34">
        <f t="shared" si="1"/>
        <v>306</v>
      </c>
      <c r="AD40" s="34">
        <v>31</v>
      </c>
    </row>
    <row r="41" spans="1:30" s="3" customFormat="1" ht="12" customHeight="1">
      <c r="A41" s="5">
        <v>32</v>
      </c>
      <c r="B41" s="6" t="s">
        <v>182</v>
      </c>
      <c r="C41" s="9" t="s">
        <v>35</v>
      </c>
      <c r="D41" s="41">
        <v>37674</v>
      </c>
      <c r="E41" s="40" t="s">
        <v>14</v>
      </c>
      <c r="F41" s="44">
        <v>42</v>
      </c>
      <c r="G41" s="44">
        <v>35</v>
      </c>
      <c r="H41" s="44">
        <v>22</v>
      </c>
      <c r="I41" s="45">
        <v>4.03</v>
      </c>
      <c r="J41" s="44">
        <v>9</v>
      </c>
      <c r="K41" s="44">
        <v>94</v>
      </c>
      <c r="L41" s="44">
        <v>45</v>
      </c>
      <c r="M41" s="44">
        <v>78</v>
      </c>
      <c r="N41" s="44">
        <v>47</v>
      </c>
      <c r="O41" s="27">
        <v>9.4</v>
      </c>
      <c r="P41" s="26">
        <v>15</v>
      </c>
      <c r="Q41" s="26">
        <v>25</v>
      </c>
      <c r="R41" s="30">
        <v>9.5</v>
      </c>
      <c r="S41" s="26">
        <v>30</v>
      </c>
      <c r="T41" s="26">
        <v>48</v>
      </c>
      <c r="U41" s="26">
        <v>0</v>
      </c>
      <c r="V41" s="26">
        <v>0</v>
      </c>
      <c r="W41" s="26" t="s">
        <v>303</v>
      </c>
      <c r="X41" s="26">
        <v>30</v>
      </c>
      <c r="Y41" s="26">
        <v>45</v>
      </c>
      <c r="Z41" s="26">
        <v>21</v>
      </c>
      <c r="AA41" s="26">
        <v>9</v>
      </c>
      <c r="AB41" s="26">
        <v>27</v>
      </c>
      <c r="AC41" s="34">
        <f>AB41+Z41+59+T41+Q41+N41+L41+J41+G41</f>
        <v>316</v>
      </c>
      <c r="AD41" s="33">
        <v>32</v>
      </c>
    </row>
    <row r="42" spans="1:30" s="3" customFormat="1" ht="12" customHeight="1">
      <c r="A42" s="5">
        <v>33</v>
      </c>
      <c r="B42" s="6" t="s">
        <v>172</v>
      </c>
      <c r="C42" s="9" t="s">
        <v>176</v>
      </c>
      <c r="D42" s="41">
        <v>36840</v>
      </c>
      <c r="E42" s="40" t="s">
        <v>14</v>
      </c>
      <c r="F42" s="44">
        <v>41</v>
      </c>
      <c r="G42" s="44">
        <v>40</v>
      </c>
      <c r="H42" s="44">
        <v>17</v>
      </c>
      <c r="I42" s="45">
        <v>6.45</v>
      </c>
      <c r="J42" s="44">
        <v>34</v>
      </c>
      <c r="K42" s="44">
        <v>86</v>
      </c>
      <c r="L42" s="44">
        <v>42</v>
      </c>
      <c r="M42" s="44">
        <v>55</v>
      </c>
      <c r="N42" s="44">
        <v>31</v>
      </c>
      <c r="O42" s="27">
        <v>11.42</v>
      </c>
      <c r="P42" s="26">
        <v>8</v>
      </c>
      <c r="Q42" s="26">
        <v>43</v>
      </c>
      <c r="R42" s="30">
        <v>9.1</v>
      </c>
      <c r="S42" s="26">
        <v>38</v>
      </c>
      <c r="T42" s="26">
        <v>42</v>
      </c>
      <c r="U42" s="26">
        <v>9</v>
      </c>
      <c r="V42" s="26">
        <v>18</v>
      </c>
      <c r="W42" s="26">
        <v>34</v>
      </c>
      <c r="X42" s="26">
        <v>40</v>
      </c>
      <c r="Y42" s="26">
        <v>55</v>
      </c>
      <c r="Z42" s="26">
        <v>18</v>
      </c>
      <c r="AA42" s="26">
        <v>9</v>
      </c>
      <c r="AB42" s="26">
        <v>34</v>
      </c>
      <c r="AC42" s="34">
        <f>AB42+Z42+W42+T42+Q42+N42+L42+J42+G42</f>
        <v>318</v>
      </c>
      <c r="AD42" s="33">
        <v>33</v>
      </c>
    </row>
    <row r="43" spans="1:30" s="3" customFormat="1" ht="12" customHeight="1">
      <c r="A43" s="5">
        <v>34</v>
      </c>
      <c r="B43" s="6" t="s">
        <v>191</v>
      </c>
      <c r="C43" s="9" t="s">
        <v>194</v>
      </c>
      <c r="D43" s="42">
        <v>37573</v>
      </c>
      <c r="E43" s="40" t="s">
        <v>14</v>
      </c>
      <c r="F43" s="44">
        <v>40</v>
      </c>
      <c r="G43" s="44">
        <v>42</v>
      </c>
      <c r="H43" s="44">
        <v>13</v>
      </c>
      <c r="I43" s="45">
        <v>5.39</v>
      </c>
      <c r="J43" s="44">
        <v>52</v>
      </c>
      <c r="K43" s="44">
        <v>56</v>
      </c>
      <c r="L43" s="44">
        <v>24</v>
      </c>
      <c r="M43" s="44">
        <v>42</v>
      </c>
      <c r="N43" s="44">
        <v>21</v>
      </c>
      <c r="O43" s="27">
        <v>13.06</v>
      </c>
      <c r="P43" s="26">
        <v>4</v>
      </c>
      <c r="Q43" s="26">
        <v>46</v>
      </c>
      <c r="R43" s="30">
        <v>9.1</v>
      </c>
      <c r="S43" s="26">
        <v>38</v>
      </c>
      <c r="T43" s="26">
        <v>41</v>
      </c>
      <c r="U43" s="26">
        <v>2</v>
      </c>
      <c r="V43" s="26">
        <v>4</v>
      </c>
      <c r="W43" s="26">
        <v>50</v>
      </c>
      <c r="X43" s="26">
        <v>25</v>
      </c>
      <c r="Y43" s="26">
        <v>40</v>
      </c>
      <c r="Z43" s="26">
        <v>36</v>
      </c>
      <c r="AA43" s="26">
        <v>12</v>
      </c>
      <c r="AB43" s="26">
        <v>15</v>
      </c>
      <c r="AC43" s="34">
        <f>AB43+Z43+W43+T43+Q43+N43+L43+J43+G43</f>
        <v>327</v>
      </c>
      <c r="AD43" s="34">
        <v>34</v>
      </c>
    </row>
    <row r="44" spans="1:30" s="3" customFormat="1" ht="12" customHeight="1">
      <c r="A44" s="5">
        <v>35</v>
      </c>
      <c r="B44" s="6" t="s">
        <v>182</v>
      </c>
      <c r="C44" s="9" t="s">
        <v>36</v>
      </c>
      <c r="D44" s="41">
        <v>37704</v>
      </c>
      <c r="E44" s="40" t="s">
        <v>14</v>
      </c>
      <c r="F44" s="44">
        <v>29</v>
      </c>
      <c r="G44" s="44">
        <v>54</v>
      </c>
      <c r="H44" s="44">
        <v>15</v>
      </c>
      <c r="I44" s="45">
        <v>5.38</v>
      </c>
      <c r="J44" s="44">
        <v>42</v>
      </c>
      <c r="K44" s="44">
        <v>45</v>
      </c>
      <c r="L44" s="44">
        <v>10</v>
      </c>
      <c r="M44" s="44">
        <v>71</v>
      </c>
      <c r="N44" s="44">
        <v>40</v>
      </c>
      <c r="O44" s="27">
        <v>11.02</v>
      </c>
      <c r="P44" s="26">
        <v>10</v>
      </c>
      <c r="Q44" s="26">
        <v>40</v>
      </c>
      <c r="R44" s="30">
        <v>8.6</v>
      </c>
      <c r="S44" s="26">
        <v>48</v>
      </c>
      <c r="T44" s="26">
        <v>26</v>
      </c>
      <c r="U44" s="26">
        <v>9</v>
      </c>
      <c r="V44" s="26">
        <v>18</v>
      </c>
      <c r="W44" s="26">
        <v>33</v>
      </c>
      <c r="X44" s="26">
        <v>13</v>
      </c>
      <c r="Y44" s="26">
        <v>26</v>
      </c>
      <c r="Z44" s="26">
        <v>44</v>
      </c>
      <c r="AA44" s="26">
        <v>4</v>
      </c>
      <c r="AB44" s="26">
        <v>53</v>
      </c>
      <c r="AC44" s="34">
        <f>AB44+Z44+W44+T44+Q44+N44+L44+J44+G44</f>
        <v>342</v>
      </c>
      <c r="AD44" s="33">
        <v>35</v>
      </c>
    </row>
    <row r="45" spans="1:30" s="3" customFormat="1" ht="12" customHeight="1">
      <c r="A45" s="5">
        <v>36</v>
      </c>
      <c r="B45" s="6" t="s">
        <v>188</v>
      </c>
      <c r="C45" s="9" t="s">
        <v>55</v>
      </c>
      <c r="D45" s="41">
        <v>37079</v>
      </c>
      <c r="E45" s="40" t="s">
        <v>14</v>
      </c>
      <c r="F45" s="44">
        <v>43</v>
      </c>
      <c r="G45" s="44">
        <v>34</v>
      </c>
      <c r="H45" s="44">
        <v>7</v>
      </c>
      <c r="I45" s="45">
        <v>1.02</v>
      </c>
      <c r="J45" s="44">
        <v>65</v>
      </c>
      <c r="K45" s="44">
        <v>180</v>
      </c>
      <c r="L45" s="44">
        <v>62</v>
      </c>
      <c r="M45" s="44">
        <v>71</v>
      </c>
      <c r="N45" s="44">
        <v>42</v>
      </c>
      <c r="O45" s="27">
        <v>8.48</v>
      </c>
      <c r="P45" s="26">
        <v>21</v>
      </c>
      <c r="Q45" s="26">
        <v>10</v>
      </c>
      <c r="R45" s="30">
        <v>7.8</v>
      </c>
      <c r="S45" s="26">
        <v>69</v>
      </c>
      <c r="T45" s="26">
        <v>6</v>
      </c>
      <c r="U45" s="26">
        <v>0</v>
      </c>
      <c r="V45" s="26">
        <v>0</v>
      </c>
      <c r="W45" s="26" t="s">
        <v>303</v>
      </c>
      <c r="X45" s="26">
        <v>30</v>
      </c>
      <c r="Y45" s="26">
        <v>45</v>
      </c>
      <c r="Z45" s="26">
        <v>23</v>
      </c>
      <c r="AA45" s="26">
        <v>6</v>
      </c>
      <c r="AB45" s="26">
        <v>49</v>
      </c>
      <c r="AC45" s="34">
        <f>AB45+Z45+59+T45+Q45+N45+L45+J45+G45</f>
        <v>350</v>
      </c>
      <c r="AD45" s="33">
        <v>36</v>
      </c>
    </row>
    <row r="46" spans="1:30" s="3" customFormat="1" ht="12" customHeight="1">
      <c r="A46" s="5">
        <v>37</v>
      </c>
      <c r="B46" s="6" t="s">
        <v>182</v>
      </c>
      <c r="C46" s="9" t="s">
        <v>183</v>
      </c>
      <c r="D46" s="41">
        <v>37934</v>
      </c>
      <c r="E46" s="40" t="s">
        <v>14</v>
      </c>
      <c r="F46" s="44">
        <v>23</v>
      </c>
      <c r="G46" s="44">
        <v>59</v>
      </c>
      <c r="H46" s="44">
        <v>14</v>
      </c>
      <c r="I46" s="45">
        <v>4.39</v>
      </c>
      <c r="J46" s="44">
        <v>47</v>
      </c>
      <c r="K46" s="44">
        <v>57</v>
      </c>
      <c r="L46" s="44">
        <v>26</v>
      </c>
      <c r="M46" s="44">
        <v>68</v>
      </c>
      <c r="N46" s="44">
        <v>37</v>
      </c>
      <c r="O46" s="27">
        <v>11.13</v>
      </c>
      <c r="P46" s="26">
        <v>10</v>
      </c>
      <c r="Q46" s="26">
        <v>41</v>
      </c>
      <c r="R46" s="30">
        <v>9</v>
      </c>
      <c r="S46" s="26">
        <v>40</v>
      </c>
      <c r="T46" s="26">
        <v>35</v>
      </c>
      <c r="U46" s="26">
        <v>7</v>
      </c>
      <c r="V46" s="26">
        <v>14</v>
      </c>
      <c r="W46" s="26">
        <v>37</v>
      </c>
      <c r="X46" s="26">
        <v>6</v>
      </c>
      <c r="Y46" s="26">
        <v>12</v>
      </c>
      <c r="Z46" s="26">
        <v>48</v>
      </c>
      <c r="AA46" s="26">
        <v>7</v>
      </c>
      <c r="AB46" s="26">
        <v>44</v>
      </c>
      <c r="AC46" s="34">
        <f>AB46+Z46+W46+T46+Q46+N46+L46+J46+G46</f>
        <v>374</v>
      </c>
      <c r="AD46" s="33">
        <v>37</v>
      </c>
    </row>
    <row r="47" spans="1:30" s="3" customFormat="1" ht="12" customHeight="1">
      <c r="A47" s="5">
        <v>38</v>
      </c>
      <c r="B47" s="6" t="s">
        <v>188</v>
      </c>
      <c r="C47" s="9" t="s">
        <v>41</v>
      </c>
      <c r="D47" s="41">
        <v>37527</v>
      </c>
      <c r="E47" s="40" t="s">
        <v>14</v>
      </c>
      <c r="F47" s="44">
        <v>41</v>
      </c>
      <c r="G47" s="44">
        <v>39</v>
      </c>
      <c r="H47" s="44">
        <v>10</v>
      </c>
      <c r="I47" s="45">
        <v>5.55</v>
      </c>
      <c r="J47" s="44">
        <v>62</v>
      </c>
      <c r="K47" s="44">
        <v>145</v>
      </c>
      <c r="L47" s="44">
        <v>57</v>
      </c>
      <c r="M47" s="44">
        <v>82</v>
      </c>
      <c r="N47" s="44">
        <v>50</v>
      </c>
      <c r="O47" s="27">
        <v>10.53</v>
      </c>
      <c r="P47" s="26">
        <v>11</v>
      </c>
      <c r="Q47" s="26">
        <v>36</v>
      </c>
      <c r="R47" s="30">
        <v>8.6</v>
      </c>
      <c r="S47" s="26">
        <v>48</v>
      </c>
      <c r="T47" s="26">
        <v>28</v>
      </c>
      <c r="U47" s="26">
        <v>5</v>
      </c>
      <c r="V47" s="26">
        <v>10</v>
      </c>
      <c r="W47" s="26">
        <v>42</v>
      </c>
      <c r="X47" s="26">
        <v>17</v>
      </c>
      <c r="Y47" s="26">
        <v>32</v>
      </c>
      <c r="Z47" s="26">
        <v>40</v>
      </c>
      <c r="AA47" s="26">
        <v>8</v>
      </c>
      <c r="AB47" s="26">
        <v>37</v>
      </c>
      <c r="AC47" s="34">
        <f>AB47+Z47+W47+T47+Q47+N47+L47+J47+G47</f>
        <v>391</v>
      </c>
      <c r="AD47" s="33">
        <v>38</v>
      </c>
    </row>
    <row r="48" spans="1:30" s="3" customFormat="1" ht="12" customHeight="1">
      <c r="A48" s="5">
        <v>39</v>
      </c>
      <c r="B48" s="6" t="s">
        <v>75</v>
      </c>
      <c r="C48" s="10" t="s">
        <v>150</v>
      </c>
      <c r="D48" s="41">
        <v>37911</v>
      </c>
      <c r="E48" s="40" t="s">
        <v>14</v>
      </c>
      <c r="F48" s="44">
        <v>28</v>
      </c>
      <c r="G48" s="44">
        <v>56</v>
      </c>
      <c r="H48" s="44">
        <v>14</v>
      </c>
      <c r="I48" s="45">
        <v>6.03</v>
      </c>
      <c r="J48" s="44">
        <v>50</v>
      </c>
      <c r="K48" s="44">
        <v>131</v>
      </c>
      <c r="L48" s="44">
        <v>55</v>
      </c>
      <c r="M48" s="44">
        <v>89</v>
      </c>
      <c r="N48" s="44">
        <v>53</v>
      </c>
      <c r="O48" s="27">
        <v>10.54</v>
      </c>
      <c r="P48" s="26">
        <v>11</v>
      </c>
      <c r="Q48" s="26">
        <v>37</v>
      </c>
      <c r="R48" s="30">
        <v>8.3</v>
      </c>
      <c r="S48" s="26">
        <v>54</v>
      </c>
      <c r="T48" s="26">
        <v>15</v>
      </c>
      <c r="U48" s="26">
        <v>0</v>
      </c>
      <c r="V48" s="26">
        <v>0</v>
      </c>
      <c r="W48" s="26" t="s">
        <v>303</v>
      </c>
      <c r="X48" s="26">
        <v>20</v>
      </c>
      <c r="Y48" s="26">
        <v>35</v>
      </c>
      <c r="Z48" s="26">
        <v>39</v>
      </c>
      <c r="AA48" s="26">
        <v>8</v>
      </c>
      <c r="AB48" s="26">
        <v>36</v>
      </c>
      <c r="AC48" s="34">
        <f>AB48+Z48+59+T48+Q48+N48+L48+J48+G48</f>
        <v>400</v>
      </c>
      <c r="AD48" s="33">
        <v>39</v>
      </c>
    </row>
    <row r="49" spans="1:30" s="3" customFormat="1" ht="12" customHeight="1">
      <c r="A49" s="5">
        <v>40</v>
      </c>
      <c r="B49" s="9" t="s">
        <v>177</v>
      </c>
      <c r="C49" s="9" t="s">
        <v>179</v>
      </c>
      <c r="D49" s="41">
        <v>37178</v>
      </c>
      <c r="E49" s="40" t="s">
        <v>14</v>
      </c>
      <c r="F49" s="44">
        <v>36</v>
      </c>
      <c r="G49" s="44">
        <v>49</v>
      </c>
      <c r="H49" s="44">
        <v>19</v>
      </c>
      <c r="I49" s="45">
        <v>5.04</v>
      </c>
      <c r="J49" s="44">
        <v>24</v>
      </c>
      <c r="K49" s="44">
        <v>71</v>
      </c>
      <c r="L49" s="44">
        <v>35</v>
      </c>
      <c r="M49" s="44">
        <v>90</v>
      </c>
      <c r="N49" s="44">
        <v>54</v>
      </c>
      <c r="O49" s="27">
        <v>13.32</v>
      </c>
      <c r="P49" s="26">
        <v>3</v>
      </c>
      <c r="Q49" s="26">
        <v>49</v>
      </c>
      <c r="R49" s="30">
        <v>9.7</v>
      </c>
      <c r="S49" s="26">
        <v>28</v>
      </c>
      <c r="T49" s="26">
        <v>50</v>
      </c>
      <c r="U49" s="26">
        <v>0</v>
      </c>
      <c r="V49" s="26">
        <v>0</v>
      </c>
      <c r="W49" s="26" t="s">
        <v>303</v>
      </c>
      <c r="X49" s="26">
        <v>15</v>
      </c>
      <c r="Y49" s="26">
        <v>30</v>
      </c>
      <c r="Z49" s="26">
        <v>42</v>
      </c>
      <c r="AA49" s="26">
        <v>7</v>
      </c>
      <c r="AB49" s="26">
        <v>47</v>
      </c>
      <c r="AC49" s="34">
        <f>AB49+Z49+59+T49+Q49+N49+L49+J49+G49</f>
        <v>409</v>
      </c>
      <c r="AD49" s="33">
        <v>40</v>
      </c>
    </row>
    <row r="50" spans="1:30" s="3" customFormat="1" ht="12" customHeight="1">
      <c r="A50" s="5">
        <v>41</v>
      </c>
      <c r="B50" s="6" t="s">
        <v>75</v>
      </c>
      <c r="C50" s="10" t="s">
        <v>148</v>
      </c>
      <c r="D50" s="41">
        <v>37982</v>
      </c>
      <c r="E50" s="40" t="s">
        <v>14</v>
      </c>
      <c r="F50" s="44">
        <v>18</v>
      </c>
      <c r="G50" s="44">
        <v>61</v>
      </c>
      <c r="H50" s="44">
        <v>13</v>
      </c>
      <c r="I50" s="45">
        <v>6.47</v>
      </c>
      <c r="J50" s="44">
        <v>54</v>
      </c>
      <c r="K50" s="44">
        <v>180</v>
      </c>
      <c r="L50" s="44">
        <v>60</v>
      </c>
      <c r="M50" s="44">
        <v>160</v>
      </c>
      <c r="N50" s="44">
        <v>60</v>
      </c>
      <c r="O50" s="27">
        <v>9.58</v>
      </c>
      <c r="P50" s="26">
        <v>14</v>
      </c>
      <c r="Q50" s="26">
        <v>29</v>
      </c>
      <c r="R50" s="30">
        <v>8.9</v>
      </c>
      <c r="S50" s="26">
        <v>42</v>
      </c>
      <c r="T50" s="26">
        <v>33</v>
      </c>
      <c r="U50" s="26">
        <v>3</v>
      </c>
      <c r="V50" s="26">
        <v>6</v>
      </c>
      <c r="W50" s="26">
        <v>47</v>
      </c>
      <c r="X50" s="26">
        <v>25</v>
      </c>
      <c r="Y50" s="26">
        <v>40</v>
      </c>
      <c r="Z50" s="26">
        <v>35</v>
      </c>
      <c r="AA50" s="26">
        <v>7</v>
      </c>
      <c r="AB50" s="26">
        <v>42</v>
      </c>
      <c r="AC50" s="34">
        <f>AB50+Z50+W50+T50+Q50+N50+L50+J50+G50</f>
        <v>421</v>
      </c>
      <c r="AD50" s="33">
        <v>41</v>
      </c>
    </row>
    <row r="51" spans="1:30" s="3" customFormat="1" ht="12" customHeight="1">
      <c r="A51" s="5">
        <v>42</v>
      </c>
      <c r="B51" s="6" t="s">
        <v>75</v>
      </c>
      <c r="C51" s="9" t="s">
        <v>301</v>
      </c>
      <c r="D51" s="41">
        <v>37826</v>
      </c>
      <c r="E51" s="40" t="s">
        <v>14</v>
      </c>
      <c r="F51" s="44" t="s">
        <v>16</v>
      </c>
      <c r="G51" s="44" t="s">
        <v>16</v>
      </c>
      <c r="H51" s="44" t="s">
        <v>16</v>
      </c>
      <c r="I51" s="45" t="s">
        <v>16</v>
      </c>
      <c r="J51" s="44" t="s">
        <v>16</v>
      </c>
      <c r="K51" s="44" t="s">
        <v>16</v>
      </c>
      <c r="L51" s="44" t="s">
        <v>16</v>
      </c>
      <c r="M51" s="44" t="s">
        <v>16</v>
      </c>
      <c r="N51" s="44" t="s">
        <v>16</v>
      </c>
      <c r="O51" s="27">
        <v>14.44</v>
      </c>
      <c r="P51" s="26">
        <v>2</v>
      </c>
      <c r="Q51" s="26">
        <v>52</v>
      </c>
      <c r="R51" s="30">
        <v>9.9</v>
      </c>
      <c r="S51" s="26">
        <v>26</v>
      </c>
      <c r="T51" s="26">
        <v>51</v>
      </c>
      <c r="U51" s="26">
        <v>7</v>
      </c>
      <c r="V51" s="26">
        <v>14</v>
      </c>
      <c r="W51" s="26">
        <v>38</v>
      </c>
      <c r="X51" s="26">
        <v>0</v>
      </c>
      <c r="Y51" s="26">
        <v>0</v>
      </c>
      <c r="Z51" s="26">
        <v>52</v>
      </c>
      <c r="AA51" s="26">
        <v>10</v>
      </c>
      <c r="AB51" s="26">
        <v>22</v>
      </c>
      <c r="AC51" s="34" t="s">
        <v>16</v>
      </c>
      <c r="AD51" s="34" t="s">
        <v>16</v>
      </c>
    </row>
    <row r="52" spans="1:30" s="3" customFormat="1" ht="12" customHeight="1">
      <c r="A52" s="5">
        <v>43</v>
      </c>
      <c r="B52" s="6" t="s">
        <v>75</v>
      </c>
      <c r="C52" s="10" t="s">
        <v>302</v>
      </c>
      <c r="D52" s="41">
        <v>37796</v>
      </c>
      <c r="E52" s="40" t="s">
        <v>14</v>
      </c>
      <c r="F52" s="44" t="s">
        <v>16</v>
      </c>
      <c r="G52" s="44" t="s">
        <v>16</v>
      </c>
      <c r="H52" s="44" t="s">
        <v>16</v>
      </c>
      <c r="I52" s="45" t="s">
        <v>16</v>
      </c>
      <c r="J52" s="44" t="s">
        <v>16</v>
      </c>
      <c r="K52" s="44" t="s">
        <v>16</v>
      </c>
      <c r="L52" s="44" t="s">
        <v>16</v>
      </c>
      <c r="M52" s="44" t="s">
        <v>16</v>
      </c>
      <c r="N52" s="44" t="s">
        <v>16</v>
      </c>
      <c r="O52" s="26" t="s">
        <v>16</v>
      </c>
      <c r="P52" s="26" t="s">
        <v>16</v>
      </c>
      <c r="Q52" s="26" t="s">
        <v>16</v>
      </c>
      <c r="R52" s="30">
        <v>9.6</v>
      </c>
      <c r="S52" s="26">
        <v>29</v>
      </c>
      <c r="T52" s="26">
        <v>49</v>
      </c>
      <c r="U52" s="26">
        <v>2</v>
      </c>
      <c r="V52" s="26">
        <v>2</v>
      </c>
      <c r="W52" s="26">
        <v>49</v>
      </c>
      <c r="X52" s="26">
        <v>2</v>
      </c>
      <c r="Y52" s="26">
        <v>4</v>
      </c>
      <c r="Z52" s="26">
        <v>50</v>
      </c>
      <c r="AA52" s="26">
        <v>6</v>
      </c>
      <c r="AB52" s="26">
        <v>48</v>
      </c>
      <c r="AC52" s="34" t="s">
        <v>16</v>
      </c>
      <c r="AD52" s="34" t="s">
        <v>16</v>
      </c>
    </row>
    <row r="53" spans="1:30" s="3" customFormat="1" ht="12" customHeight="1">
      <c r="A53" s="5">
        <v>44</v>
      </c>
      <c r="B53" s="6" t="s">
        <v>75</v>
      </c>
      <c r="C53" s="10" t="s">
        <v>129</v>
      </c>
      <c r="D53" s="41">
        <v>37318</v>
      </c>
      <c r="E53" s="40" t="s">
        <v>14</v>
      </c>
      <c r="F53" s="44">
        <v>37</v>
      </c>
      <c r="G53" s="44">
        <v>45</v>
      </c>
      <c r="H53" s="44">
        <v>15</v>
      </c>
      <c r="I53" s="45">
        <v>7.51</v>
      </c>
      <c r="J53" s="44">
        <v>45</v>
      </c>
      <c r="K53" s="44">
        <v>132</v>
      </c>
      <c r="L53" s="44">
        <v>56</v>
      </c>
      <c r="M53" s="44">
        <v>140</v>
      </c>
      <c r="N53" s="44">
        <v>58</v>
      </c>
      <c r="O53" s="27">
        <v>13.44</v>
      </c>
      <c r="P53" s="26">
        <v>3</v>
      </c>
      <c r="Q53" s="26">
        <v>50</v>
      </c>
      <c r="R53" s="30">
        <v>9.2</v>
      </c>
      <c r="S53" s="26">
        <v>36</v>
      </c>
      <c r="T53" s="26">
        <v>44</v>
      </c>
      <c r="U53" s="26">
        <v>1</v>
      </c>
      <c r="V53" s="26">
        <v>2</v>
      </c>
      <c r="W53" s="26">
        <v>51</v>
      </c>
      <c r="X53" s="26">
        <v>14</v>
      </c>
      <c r="Y53" s="26">
        <v>28</v>
      </c>
      <c r="Z53" s="26">
        <v>43</v>
      </c>
      <c r="AA53" s="26" t="s">
        <v>16</v>
      </c>
      <c r="AB53" s="26" t="s">
        <v>16</v>
      </c>
      <c r="AC53" s="34" t="s">
        <v>16</v>
      </c>
      <c r="AD53" s="34" t="s">
        <v>16</v>
      </c>
    </row>
    <row r="54" spans="1:30" s="3" customFormat="1" ht="12" customHeight="1">
      <c r="A54" s="5">
        <v>45</v>
      </c>
      <c r="B54" s="6" t="s">
        <v>75</v>
      </c>
      <c r="C54" s="10" t="s">
        <v>149</v>
      </c>
      <c r="D54" s="41">
        <v>37953</v>
      </c>
      <c r="E54" s="40" t="s">
        <v>14</v>
      </c>
      <c r="F54" s="44">
        <v>28</v>
      </c>
      <c r="G54" s="44">
        <v>55</v>
      </c>
      <c r="H54" s="44">
        <v>10</v>
      </c>
      <c r="I54" s="45">
        <v>7.45</v>
      </c>
      <c r="J54" s="44">
        <v>64</v>
      </c>
      <c r="K54" s="44">
        <v>117</v>
      </c>
      <c r="L54" s="44">
        <v>50</v>
      </c>
      <c r="M54" s="44">
        <v>95</v>
      </c>
      <c r="N54" s="44">
        <v>55</v>
      </c>
      <c r="O54" s="26" t="s">
        <v>16</v>
      </c>
      <c r="P54" s="26" t="s">
        <v>16</v>
      </c>
      <c r="Q54" s="26" t="s">
        <v>16</v>
      </c>
      <c r="R54" s="30">
        <v>8.7</v>
      </c>
      <c r="S54" s="26">
        <v>46</v>
      </c>
      <c r="T54" s="26">
        <v>30</v>
      </c>
      <c r="U54" s="26">
        <v>11</v>
      </c>
      <c r="V54" s="26">
        <v>22</v>
      </c>
      <c r="W54" s="26">
        <v>30</v>
      </c>
      <c r="X54" s="26">
        <v>9</v>
      </c>
      <c r="Y54" s="26">
        <v>18</v>
      </c>
      <c r="Z54" s="26">
        <v>47</v>
      </c>
      <c r="AA54" s="26">
        <v>7</v>
      </c>
      <c r="AB54" s="26">
        <v>43</v>
      </c>
      <c r="AC54" s="34" t="s">
        <v>16</v>
      </c>
      <c r="AD54" s="34" t="s">
        <v>16</v>
      </c>
    </row>
    <row r="55" spans="1:30" s="3" customFormat="1" ht="12" customHeight="1">
      <c r="A55" s="5">
        <v>46</v>
      </c>
      <c r="B55" s="6" t="s">
        <v>75</v>
      </c>
      <c r="C55" s="9" t="s">
        <v>151</v>
      </c>
      <c r="D55" s="41">
        <v>37644</v>
      </c>
      <c r="E55" s="40" t="s">
        <v>14</v>
      </c>
      <c r="F55" s="44">
        <v>20</v>
      </c>
      <c r="G55" s="44">
        <v>60</v>
      </c>
      <c r="H55" s="44">
        <v>10</v>
      </c>
      <c r="I55" s="45">
        <v>7.24</v>
      </c>
      <c r="J55" s="44">
        <v>63</v>
      </c>
      <c r="K55" s="44">
        <v>180</v>
      </c>
      <c r="L55" s="44">
        <v>61</v>
      </c>
      <c r="M55" s="44">
        <v>102</v>
      </c>
      <c r="N55" s="44">
        <v>56</v>
      </c>
      <c r="O55" s="27">
        <v>13.45</v>
      </c>
      <c r="P55" s="26">
        <v>4</v>
      </c>
      <c r="Q55" s="26">
        <v>51</v>
      </c>
      <c r="R55" s="26" t="s">
        <v>16</v>
      </c>
      <c r="S55" s="26" t="s">
        <v>16</v>
      </c>
      <c r="T55" s="26" t="s">
        <v>16</v>
      </c>
      <c r="U55" s="26">
        <v>27</v>
      </c>
      <c r="V55" s="26">
        <v>54</v>
      </c>
      <c r="W55" s="26">
        <v>8</v>
      </c>
      <c r="X55" s="26" t="s">
        <v>16</v>
      </c>
      <c r="Y55" s="26" t="s">
        <v>16</v>
      </c>
      <c r="Z55" s="26" t="s">
        <v>16</v>
      </c>
      <c r="AA55" s="26">
        <v>9</v>
      </c>
      <c r="AB55" s="26">
        <v>29</v>
      </c>
      <c r="AC55" s="34" t="s">
        <v>16</v>
      </c>
      <c r="AD55" s="34" t="s">
        <v>16</v>
      </c>
    </row>
    <row r="56" spans="1:30" s="3" customFormat="1" ht="12" customHeight="1">
      <c r="A56" s="5">
        <v>47</v>
      </c>
      <c r="B56" s="6" t="s">
        <v>92</v>
      </c>
      <c r="C56" s="9" t="s">
        <v>152</v>
      </c>
      <c r="D56" s="41">
        <v>36805</v>
      </c>
      <c r="E56" s="40" t="s">
        <v>14</v>
      </c>
      <c r="F56" s="44">
        <v>46</v>
      </c>
      <c r="G56" s="44">
        <v>25</v>
      </c>
      <c r="H56" s="44">
        <v>10</v>
      </c>
      <c r="I56" s="45">
        <v>5.13</v>
      </c>
      <c r="J56" s="44">
        <v>61</v>
      </c>
      <c r="K56" s="44">
        <v>46</v>
      </c>
      <c r="L56" s="44">
        <v>14</v>
      </c>
      <c r="M56" s="44">
        <v>34</v>
      </c>
      <c r="N56" s="44">
        <v>12</v>
      </c>
      <c r="O56" s="26" t="s">
        <v>16</v>
      </c>
      <c r="P56" s="26" t="s">
        <v>16</v>
      </c>
      <c r="Q56" s="26" t="s">
        <v>16</v>
      </c>
      <c r="R56" s="26" t="s">
        <v>16</v>
      </c>
      <c r="S56" s="26" t="s">
        <v>16</v>
      </c>
      <c r="T56" s="26" t="s">
        <v>16</v>
      </c>
      <c r="U56" s="26">
        <v>3</v>
      </c>
      <c r="V56" s="26">
        <v>6</v>
      </c>
      <c r="W56" s="26">
        <v>48</v>
      </c>
      <c r="X56" s="26" t="s">
        <v>16</v>
      </c>
      <c r="Y56" s="26" t="s">
        <v>16</v>
      </c>
      <c r="Z56" s="26" t="s">
        <v>16</v>
      </c>
      <c r="AA56" s="26" t="s">
        <v>16</v>
      </c>
      <c r="AB56" s="26" t="s">
        <v>16</v>
      </c>
      <c r="AC56" s="34" t="s">
        <v>16</v>
      </c>
      <c r="AD56" s="34" t="s">
        <v>16</v>
      </c>
    </row>
    <row r="57" spans="1:30" s="3" customFormat="1" ht="12" customHeight="1">
      <c r="A57" s="5">
        <v>48</v>
      </c>
      <c r="B57" s="6" t="s">
        <v>92</v>
      </c>
      <c r="C57" s="9" t="s">
        <v>153</v>
      </c>
      <c r="D57" s="41">
        <v>37140</v>
      </c>
      <c r="E57" s="40" t="s">
        <v>14</v>
      </c>
      <c r="F57" s="44">
        <v>48</v>
      </c>
      <c r="G57" s="44">
        <v>18</v>
      </c>
      <c r="H57" s="44">
        <v>16</v>
      </c>
      <c r="I57" s="45">
        <v>5</v>
      </c>
      <c r="J57" s="44">
        <v>36</v>
      </c>
      <c r="K57" s="44">
        <v>45</v>
      </c>
      <c r="L57" s="44">
        <v>11</v>
      </c>
      <c r="M57" s="44">
        <v>59</v>
      </c>
      <c r="N57" s="44">
        <v>33</v>
      </c>
      <c r="O57" s="26" t="s">
        <v>16</v>
      </c>
      <c r="P57" s="26" t="s">
        <v>16</v>
      </c>
      <c r="Q57" s="26" t="s">
        <v>16</v>
      </c>
      <c r="R57" s="26" t="s">
        <v>16</v>
      </c>
      <c r="S57" s="26" t="s">
        <v>16</v>
      </c>
      <c r="T57" s="26" t="s">
        <v>16</v>
      </c>
      <c r="U57" s="26">
        <v>13</v>
      </c>
      <c r="V57" s="26">
        <v>26</v>
      </c>
      <c r="W57" s="26">
        <v>28</v>
      </c>
      <c r="X57" s="26" t="s">
        <v>16</v>
      </c>
      <c r="Y57" s="26" t="s">
        <v>16</v>
      </c>
      <c r="Z57" s="26" t="s">
        <v>16</v>
      </c>
      <c r="AA57" s="26" t="s">
        <v>16</v>
      </c>
      <c r="AB57" s="26" t="s">
        <v>16</v>
      </c>
      <c r="AC57" s="34" t="s">
        <v>16</v>
      </c>
      <c r="AD57" s="34" t="s">
        <v>16</v>
      </c>
    </row>
    <row r="58" spans="1:30" s="3" customFormat="1" ht="12" customHeight="1">
      <c r="A58" s="5">
        <v>49</v>
      </c>
      <c r="B58" s="6" t="s">
        <v>92</v>
      </c>
      <c r="C58" s="9" t="s">
        <v>154</v>
      </c>
      <c r="D58" s="41">
        <v>37264</v>
      </c>
      <c r="E58" s="40" t="s">
        <v>14</v>
      </c>
      <c r="F58" s="44">
        <v>37</v>
      </c>
      <c r="G58" s="44">
        <v>46</v>
      </c>
      <c r="H58" s="44">
        <v>17</v>
      </c>
      <c r="I58" s="45">
        <v>5.51</v>
      </c>
      <c r="J58" s="44">
        <v>32</v>
      </c>
      <c r="K58" s="44">
        <v>37</v>
      </c>
      <c r="L58" s="44">
        <v>6</v>
      </c>
      <c r="M58" s="44">
        <v>72</v>
      </c>
      <c r="N58" s="44">
        <v>43</v>
      </c>
      <c r="O58" s="26" t="s">
        <v>16</v>
      </c>
      <c r="P58" s="26" t="s">
        <v>16</v>
      </c>
      <c r="Q58" s="26" t="s">
        <v>16</v>
      </c>
      <c r="R58" s="26" t="s">
        <v>16</v>
      </c>
      <c r="S58" s="26" t="s">
        <v>16</v>
      </c>
      <c r="T58" s="26" t="s">
        <v>16</v>
      </c>
      <c r="U58" s="26">
        <v>1</v>
      </c>
      <c r="V58" s="26">
        <v>2</v>
      </c>
      <c r="W58" s="26">
        <v>52</v>
      </c>
      <c r="X58" s="26" t="s">
        <v>16</v>
      </c>
      <c r="Y58" s="26" t="s">
        <v>16</v>
      </c>
      <c r="Z58" s="26" t="s">
        <v>16</v>
      </c>
      <c r="AA58" s="26" t="s">
        <v>16</v>
      </c>
      <c r="AB58" s="26" t="s">
        <v>16</v>
      </c>
      <c r="AC58" s="34" t="s">
        <v>16</v>
      </c>
      <c r="AD58" s="34" t="s">
        <v>16</v>
      </c>
    </row>
    <row r="59" spans="1:30" s="3" customFormat="1" ht="12" customHeight="1">
      <c r="A59" s="5">
        <v>50</v>
      </c>
      <c r="B59" s="6" t="s">
        <v>92</v>
      </c>
      <c r="C59" s="9" t="s">
        <v>155</v>
      </c>
      <c r="D59" s="41">
        <v>37195</v>
      </c>
      <c r="E59" s="40" t="s">
        <v>14</v>
      </c>
      <c r="F59" s="44">
        <v>45</v>
      </c>
      <c r="G59" s="44">
        <v>27</v>
      </c>
      <c r="H59" s="44">
        <v>11</v>
      </c>
      <c r="I59" s="45">
        <v>6.28</v>
      </c>
      <c r="J59" s="44">
        <v>59</v>
      </c>
      <c r="K59" s="44">
        <v>60</v>
      </c>
      <c r="L59" s="44">
        <v>27</v>
      </c>
      <c r="M59" s="44">
        <v>52</v>
      </c>
      <c r="N59" s="44">
        <v>28</v>
      </c>
      <c r="O59" s="26" t="s">
        <v>16</v>
      </c>
      <c r="P59" s="26" t="s">
        <v>16</v>
      </c>
      <c r="Q59" s="26" t="s">
        <v>16</v>
      </c>
      <c r="R59" s="26" t="s">
        <v>16</v>
      </c>
      <c r="S59" s="26" t="s">
        <v>16</v>
      </c>
      <c r="T59" s="26" t="s">
        <v>16</v>
      </c>
      <c r="U59" s="26">
        <v>22</v>
      </c>
      <c r="V59" s="26">
        <v>44</v>
      </c>
      <c r="W59" s="26">
        <v>13</v>
      </c>
      <c r="X59" s="26" t="s">
        <v>16</v>
      </c>
      <c r="Y59" s="26" t="s">
        <v>16</v>
      </c>
      <c r="Z59" s="26" t="s">
        <v>16</v>
      </c>
      <c r="AA59" s="26" t="s">
        <v>16</v>
      </c>
      <c r="AB59" s="26" t="s">
        <v>16</v>
      </c>
      <c r="AC59" s="34" t="s">
        <v>16</v>
      </c>
      <c r="AD59" s="34" t="s">
        <v>16</v>
      </c>
    </row>
    <row r="60" spans="1:30" s="3" customFormat="1" ht="12" customHeight="1">
      <c r="A60" s="5">
        <v>51</v>
      </c>
      <c r="B60" s="6" t="s">
        <v>92</v>
      </c>
      <c r="C60" s="9" t="s">
        <v>156</v>
      </c>
      <c r="D60" s="41">
        <v>36891</v>
      </c>
      <c r="E60" s="40" t="s">
        <v>14</v>
      </c>
      <c r="F60" s="44">
        <v>33</v>
      </c>
      <c r="G60" s="44">
        <v>53</v>
      </c>
      <c r="H60" s="44">
        <v>15</v>
      </c>
      <c r="I60" s="45">
        <v>4.38</v>
      </c>
      <c r="J60" s="44">
        <v>39</v>
      </c>
      <c r="K60" s="44">
        <v>74</v>
      </c>
      <c r="L60" s="44">
        <v>37</v>
      </c>
      <c r="M60" s="44">
        <v>78</v>
      </c>
      <c r="N60" s="44">
        <v>48</v>
      </c>
      <c r="O60" s="26" t="s">
        <v>16</v>
      </c>
      <c r="P60" s="26" t="s">
        <v>16</v>
      </c>
      <c r="Q60" s="26" t="s">
        <v>16</v>
      </c>
      <c r="R60" s="26" t="s">
        <v>16</v>
      </c>
      <c r="S60" s="26" t="s">
        <v>16</v>
      </c>
      <c r="T60" s="26" t="s">
        <v>16</v>
      </c>
      <c r="U60" s="26">
        <v>0</v>
      </c>
      <c r="V60" s="26">
        <v>0</v>
      </c>
      <c r="W60" s="26" t="s">
        <v>303</v>
      </c>
      <c r="X60" s="26" t="s">
        <v>16</v>
      </c>
      <c r="Y60" s="26" t="s">
        <v>16</v>
      </c>
      <c r="Z60" s="26" t="s">
        <v>16</v>
      </c>
      <c r="AA60" s="26" t="s">
        <v>16</v>
      </c>
      <c r="AB60" s="26" t="s">
        <v>16</v>
      </c>
      <c r="AC60" s="34" t="s">
        <v>16</v>
      </c>
      <c r="AD60" s="34" t="s">
        <v>16</v>
      </c>
    </row>
    <row r="61" spans="1:30" s="3" customFormat="1" ht="12" customHeight="1">
      <c r="A61" s="5">
        <v>52</v>
      </c>
      <c r="B61" s="6" t="s">
        <v>92</v>
      </c>
      <c r="C61" s="9" t="s">
        <v>157</v>
      </c>
      <c r="D61" s="41">
        <v>36742</v>
      </c>
      <c r="E61" s="40" t="s">
        <v>14</v>
      </c>
      <c r="F61" s="44">
        <v>53</v>
      </c>
      <c r="G61" s="44">
        <v>10</v>
      </c>
      <c r="H61" s="44">
        <v>14</v>
      </c>
      <c r="I61" s="45">
        <v>4.2</v>
      </c>
      <c r="J61" s="44">
        <v>46</v>
      </c>
      <c r="K61" s="44">
        <v>68</v>
      </c>
      <c r="L61" s="44">
        <v>32</v>
      </c>
      <c r="M61" s="44">
        <v>52</v>
      </c>
      <c r="N61" s="44">
        <v>29</v>
      </c>
      <c r="O61" s="26" t="s">
        <v>16</v>
      </c>
      <c r="P61" s="26" t="s">
        <v>16</v>
      </c>
      <c r="Q61" s="26" t="s">
        <v>16</v>
      </c>
      <c r="R61" s="26" t="s">
        <v>16</v>
      </c>
      <c r="S61" s="26" t="s">
        <v>16</v>
      </c>
      <c r="T61" s="26" t="s">
        <v>16</v>
      </c>
      <c r="U61" s="26">
        <v>0</v>
      </c>
      <c r="V61" s="26">
        <v>0</v>
      </c>
      <c r="W61" s="26" t="s">
        <v>303</v>
      </c>
      <c r="X61" s="26" t="s">
        <v>16</v>
      </c>
      <c r="Y61" s="26" t="s">
        <v>16</v>
      </c>
      <c r="Z61" s="26" t="s">
        <v>16</v>
      </c>
      <c r="AA61" s="26" t="s">
        <v>16</v>
      </c>
      <c r="AB61" s="26" t="s">
        <v>16</v>
      </c>
      <c r="AC61" s="34" t="s">
        <v>16</v>
      </c>
      <c r="AD61" s="34" t="s">
        <v>16</v>
      </c>
    </row>
    <row r="62" spans="1:30" s="3" customFormat="1" ht="12" customHeight="1">
      <c r="A62" s="5">
        <v>53</v>
      </c>
      <c r="B62" s="6" t="s">
        <v>92</v>
      </c>
      <c r="C62" s="9" t="s">
        <v>158</v>
      </c>
      <c r="D62" s="41">
        <v>37333</v>
      </c>
      <c r="E62" s="40" t="s">
        <v>14</v>
      </c>
      <c r="F62" s="44">
        <v>36</v>
      </c>
      <c r="G62" s="44">
        <v>48</v>
      </c>
      <c r="H62" s="44">
        <v>11</v>
      </c>
      <c r="I62" s="45">
        <v>6.39</v>
      </c>
      <c r="J62" s="44">
        <v>60</v>
      </c>
      <c r="K62" s="44" t="s">
        <v>16</v>
      </c>
      <c r="L62" s="44" t="s">
        <v>16</v>
      </c>
      <c r="M62" s="44" t="s">
        <v>16</v>
      </c>
      <c r="N62" s="44" t="s">
        <v>16</v>
      </c>
      <c r="O62" s="26" t="s">
        <v>16</v>
      </c>
      <c r="P62" s="26" t="s">
        <v>16</v>
      </c>
      <c r="Q62" s="26" t="s">
        <v>16</v>
      </c>
      <c r="R62" s="26" t="s">
        <v>16</v>
      </c>
      <c r="S62" s="26" t="s">
        <v>16</v>
      </c>
      <c r="T62" s="26" t="s">
        <v>16</v>
      </c>
      <c r="U62" s="26">
        <v>0</v>
      </c>
      <c r="V62" s="26">
        <v>0</v>
      </c>
      <c r="W62" s="26" t="s">
        <v>303</v>
      </c>
      <c r="X62" s="26" t="s">
        <v>16</v>
      </c>
      <c r="Y62" s="26" t="s">
        <v>16</v>
      </c>
      <c r="Z62" s="26" t="s">
        <v>16</v>
      </c>
      <c r="AA62" s="26" t="s">
        <v>16</v>
      </c>
      <c r="AB62" s="26" t="s">
        <v>16</v>
      </c>
      <c r="AC62" s="34" t="s">
        <v>16</v>
      </c>
      <c r="AD62" s="34" t="s">
        <v>16</v>
      </c>
    </row>
    <row r="63" spans="1:30" s="3" customFormat="1" ht="12" customHeight="1">
      <c r="A63" s="5">
        <v>54</v>
      </c>
      <c r="B63" s="6" t="s">
        <v>92</v>
      </c>
      <c r="C63" s="9" t="s">
        <v>159</v>
      </c>
      <c r="D63" s="41">
        <v>37373</v>
      </c>
      <c r="E63" s="40" t="s">
        <v>14</v>
      </c>
      <c r="F63" s="44">
        <v>36</v>
      </c>
      <c r="G63" s="44">
        <v>47</v>
      </c>
      <c r="H63" s="44">
        <v>15</v>
      </c>
      <c r="I63" s="45">
        <v>6.16</v>
      </c>
      <c r="J63" s="44">
        <v>43</v>
      </c>
      <c r="K63" s="44" t="s">
        <v>16</v>
      </c>
      <c r="L63" s="44" t="s">
        <v>16</v>
      </c>
      <c r="M63" s="44" t="s">
        <v>16</v>
      </c>
      <c r="N63" s="44" t="s">
        <v>16</v>
      </c>
      <c r="O63" s="26" t="s">
        <v>16</v>
      </c>
      <c r="P63" s="26" t="s">
        <v>16</v>
      </c>
      <c r="Q63" s="26" t="s">
        <v>16</v>
      </c>
      <c r="R63" s="26" t="s">
        <v>16</v>
      </c>
      <c r="S63" s="26" t="s">
        <v>16</v>
      </c>
      <c r="T63" s="26" t="s">
        <v>16</v>
      </c>
      <c r="U63" s="26">
        <v>0</v>
      </c>
      <c r="V63" s="26">
        <v>0</v>
      </c>
      <c r="W63" s="26" t="s">
        <v>303</v>
      </c>
      <c r="X63" s="26" t="s">
        <v>16</v>
      </c>
      <c r="Y63" s="26" t="s">
        <v>16</v>
      </c>
      <c r="Z63" s="26" t="s">
        <v>16</v>
      </c>
      <c r="AA63" s="26" t="s">
        <v>16</v>
      </c>
      <c r="AB63" s="26" t="s">
        <v>16</v>
      </c>
      <c r="AC63" s="34" t="s">
        <v>16</v>
      </c>
      <c r="AD63" s="34" t="s">
        <v>16</v>
      </c>
    </row>
    <row r="64" spans="1:30" s="3" customFormat="1" ht="12" customHeight="1">
      <c r="A64" s="5">
        <v>55</v>
      </c>
      <c r="B64" s="6" t="s">
        <v>105</v>
      </c>
      <c r="C64" s="10" t="s">
        <v>46</v>
      </c>
      <c r="D64" s="42">
        <v>37685</v>
      </c>
      <c r="E64" s="40" t="s">
        <v>14</v>
      </c>
      <c r="F64" s="44">
        <v>40</v>
      </c>
      <c r="G64" s="44">
        <v>41</v>
      </c>
      <c r="H64" s="44">
        <v>24</v>
      </c>
      <c r="I64" s="45">
        <v>5.26</v>
      </c>
      <c r="J64" s="44">
        <v>6</v>
      </c>
      <c r="K64" s="44">
        <v>53</v>
      </c>
      <c r="L64" s="44">
        <v>22</v>
      </c>
      <c r="M64" s="44">
        <v>32</v>
      </c>
      <c r="N64" s="44">
        <v>7</v>
      </c>
      <c r="O64" s="27">
        <v>9.4</v>
      </c>
      <c r="P64" s="26">
        <v>15</v>
      </c>
      <c r="Q64" s="26">
        <v>24</v>
      </c>
      <c r="R64" s="30">
        <v>9.1</v>
      </c>
      <c r="S64" s="26">
        <v>38</v>
      </c>
      <c r="T64" s="26">
        <v>40</v>
      </c>
      <c r="U64" s="26">
        <v>0</v>
      </c>
      <c r="V64" s="26">
        <v>0</v>
      </c>
      <c r="W64" s="26" t="s">
        <v>303</v>
      </c>
      <c r="X64" s="26" t="s">
        <v>16</v>
      </c>
      <c r="Y64" s="26" t="s">
        <v>16</v>
      </c>
      <c r="Z64" s="26" t="s">
        <v>16</v>
      </c>
      <c r="AA64" s="26" t="s">
        <v>16</v>
      </c>
      <c r="AB64" s="26" t="s">
        <v>16</v>
      </c>
      <c r="AC64" s="34" t="s">
        <v>16</v>
      </c>
      <c r="AD64" s="34" t="s">
        <v>16</v>
      </c>
    </row>
    <row r="65" spans="1:30" s="3" customFormat="1" ht="12" customHeight="1">
      <c r="A65" s="5">
        <v>56</v>
      </c>
      <c r="B65" s="6" t="s">
        <v>105</v>
      </c>
      <c r="C65" s="10" t="s">
        <v>160</v>
      </c>
      <c r="D65" s="42">
        <v>37677</v>
      </c>
      <c r="E65" s="40" t="s">
        <v>14</v>
      </c>
      <c r="F65" s="44">
        <v>37</v>
      </c>
      <c r="G65" s="44">
        <v>44</v>
      </c>
      <c r="H65" s="44">
        <v>22</v>
      </c>
      <c r="I65" s="45">
        <v>5.3</v>
      </c>
      <c r="J65" s="44">
        <v>10</v>
      </c>
      <c r="K65" s="44">
        <v>51</v>
      </c>
      <c r="L65" s="44">
        <v>21</v>
      </c>
      <c r="M65" s="44">
        <v>37</v>
      </c>
      <c r="N65" s="44">
        <v>15</v>
      </c>
      <c r="O65" s="27">
        <v>11</v>
      </c>
      <c r="P65" s="26">
        <v>10</v>
      </c>
      <c r="Q65" s="26">
        <v>39</v>
      </c>
      <c r="R65" s="30">
        <v>10.2</v>
      </c>
      <c r="S65" s="26">
        <v>24</v>
      </c>
      <c r="T65" s="26">
        <v>54</v>
      </c>
      <c r="U65" s="26">
        <v>17</v>
      </c>
      <c r="V65" s="26">
        <v>34</v>
      </c>
      <c r="W65" s="26">
        <v>20</v>
      </c>
      <c r="X65" s="26" t="s">
        <v>16</v>
      </c>
      <c r="Y65" s="26" t="s">
        <v>16</v>
      </c>
      <c r="Z65" s="26" t="s">
        <v>16</v>
      </c>
      <c r="AA65" s="26" t="s">
        <v>16</v>
      </c>
      <c r="AB65" s="26" t="s">
        <v>16</v>
      </c>
      <c r="AC65" s="34" t="s">
        <v>16</v>
      </c>
      <c r="AD65" s="34" t="s">
        <v>16</v>
      </c>
    </row>
    <row r="66" spans="1:30" s="3" customFormat="1" ht="12" customHeight="1">
      <c r="A66" s="5">
        <v>57</v>
      </c>
      <c r="B66" s="6" t="s">
        <v>165</v>
      </c>
      <c r="C66" s="9" t="s">
        <v>22</v>
      </c>
      <c r="D66" s="41">
        <v>37203</v>
      </c>
      <c r="E66" s="40" t="s">
        <v>14</v>
      </c>
      <c r="F66" s="44">
        <v>52</v>
      </c>
      <c r="G66" s="44">
        <v>11</v>
      </c>
      <c r="H66" s="44">
        <v>18</v>
      </c>
      <c r="I66" s="45">
        <v>3.52</v>
      </c>
      <c r="J66" s="44">
        <v>28</v>
      </c>
      <c r="K66" s="44">
        <v>43</v>
      </c>
      <c r="L66" s="44">
        <v>9</v>
      </c>
      <c r="M66" s="44">
        <v>32</v>
      </c>
      <c r="N66" s="44">
        <v>8</v>
      </c>
      <c r="O66" s="27">
        <v>10.52</v>
      </c>
      <c r="P66" s="26">
        <v>10</v>
      </c>
      <c r="Q66" s="26">
        <v>35</v>
      </c>
      <c r="R66" s="30">
        <v>8.4</v>
      </c>
      <c r="S66" s="26">
        <v>52</v>
      </c>
      <c r="T66" s="26">
        <v>20</v>
      </c>
      <c r="U66" s="26">
        <v>4</v>
      </c>
      <c r="V66" s="26">
        <v>8</v>
      </c>
      <c r="W66" s="26">
        <v>46</v>
      </c>
      <c r="X66" s="26" t="s">
        <v>16</v>
      </c>
      <c r="Y66" s="26" t="s">
        <v>16</v>
      </c>
      <c r="Z66" s="26" t="s">
        <v>16</v>
      </c>
      <c r="AA66" s="26">
        <v>13</v>
      </c>
      <c r="AB66" s="26">
        <v>9</v>
      </c>
      <c r="AC66" s="34" t="s">
        <v>16</v>
      </c>
      <c r="AD66" s="34" t="s">
        <v>16</v>
      </c>
    </row>
    <row r="67" spans="1:30" s="3" customFormat="1" ht="12" customHeight="1">
      <c r="A67" s="5">
        <v>58</v>
      </c>
      <c r="B67" s="6" t="s">
        <v>172</v>
      </c>
      <c r="C67" s="9" t="s">
        <v>304</v>
      </c>
      <c r="D67" s="41">
        <v>37014</v>
      </c>
      <c r="E67" s="40" t="s">
        <v>14</v>
      </c>
      <c r="F67" s="44" t="s">
        <v>16</v>
      </c>
      <c r="G67" s="44" t="s">
        <v>16</v>
      </c>
      <c r="H67" s="44" t="s">
        <v>16</v>
      </c>
      <c r="I67" s="45" t="s">
        <v>16</v>
      </c>
      <c r="J67" s="44" t="s">
        <v>16</v>
      </c>
      <c r="K67" s="44" t="s">
        <v>16</v>
      </c>
      <c r="L67" s="44" t="s">
        <v>16</v>
      </c>
      <c r="M67" s="26" t="s">
        <v>16</v>
      </c>
      <c r="N67" s="26" t="s">
        <v>16</v>
      </c>
      <c r="O67" s="26" t="s">
        <v>16</v>
      </c>
      <c r="P67" s="26" t="s">
        <v>16</v>
      </c>
      <c r="Q67" s="26" t="s">
        <v>16</v>
      </c>
      <c r="R67" s="26" t="s">
        <v>16</v>
      </c>
      <c r="S67" s="26" t="s">
        <v>16</v>
      </c>
      <c r="T67" s="26" t="s">
        <v>16</v>
      </c>
      <c r="U67" s="26" t="s">
        <v>16</v>
      </c>
      <c r="V67" s="26" t="s">
        <v>16</v>
      </c>
      <c r="W67" s="26" t="s">
        <v>16</v>
      </c>
      <c r="X67" s="26">
        <v>27</v>
      </c>
      <c r="Y67" s="26">
        <v>42</v>
      </c>
      <c r="Z67" s="26">
        <v>31</v>
      </c>
      <c r="AA67" s="26">
        <v>13</v>
      </c>
      <c r="AB67" s="26">
        <v>11</v>
      </c>
      <c r="AC67" s="34" t="s">
        <v>16</v>
      </c>
      <c r="AD67" s="34" t="s">
        <v>16</v>
      </c>
    </row>
    <row r="68" spans="1:30" s="3" customFormat="1" ht="12" customHeight="1">
      <c r="A68" s="5">
        <v>59</v>
      </c>
      <c r="B68" s="9" t="s">
        <v>177</v>
      </c>
      <c r="C68" s="9" t="s">
        <v>18</v>
      </c>
      <c r="D68" s="43">
        <v>36941</v>
      </c>
      <c r="E68" s="40" t="s">
        <v>14</v>
      </c>
      <c r="F68" s="44">
        <v>45</v>
      </c>
      <c r="G68" s="44">
        <v>29</v>
      </c>
      <c r="H68" s="44">
        <v>20</v>
      </c>
      <c r="I68" s="45">
        <v>4.17</v>
      </c>
      <c r="J68" s="44">
        <v>17</v>
      </c>
      <c r="K68" s="44">
        <v>62</v>
      </c>
      <c r="L68" s="44">
        <v>29</v>
      </c>
      <c r="M68" s="44">
        <v>83</v>
      </c>
      <c r="N68" s="44">
        <v>51</v>
      </c>
      <c r="O68" s="27">
        <v>8.23</v>
      </c>
      <c r="P68" s="26">
        <v>25</v>
      </c>
      <c r="Q68" s="26">
        <v>7</v>
      </c>
      <c r="R68" s="30">
        <v>7.7</v>
      </c>
      <c r="S68" s="26">
        <v>72</v>
      </c>
      <c r="T68" s="26">
        <v>4</v>
      </c>
      <c r="U68" s="26">
        <v>19</v>
      </c>
      <c r="V68" s="26">
        <v>38</v>
      </c>
      <c r="W68" s="26">
        <v>16</v>
      </c>
      <c r="X68" s="26" t="s">
        <v>16</v>
      </c>
      <c r="Y68" s="26" t="s">
        <v>16</v>
      </c>
      <c r="Z68" s="26" t="s">
        <v>16</v>
      </c>
      <c r="AA68" s="26" t="s">
        <v>16</v>
      </c>
      <c r="AB68" s="26" t="s">
        <v>16</v>
      </c>
      <c r="AC68" s="34" t="s">
        <v>16</v>
      </c>
      <c r="AD68" s="34" t="s">
        <v>16</v>
      </c>
    </row>
    <row r="69" spans="1:30" s="3" customFormat="1" ht="12" customHeight="1">
      <c r="A69" s="5">
        <v>60</v>
      </c>
      <c r="B69" s="9" t="s">
        <v>177</v>
      </c>
      <c r="C69" s="9" t="s">
        <v>178</v>
      </c>
      <c r="D69" s="41">
        <v>37798</v>
      </c>
      <c r="E69" s="40" t="s">
        <v>14</v>
      </c>
      <c r="F69" s="44">
        <v>26</v>
      </c>
      <c r="G69" s="44">
        <v>58</v>
      </c>
      <c r="H69" s="26" t="s">
        <v>16</v>
      </c>
      <c r="I69" s="26" t="s">
        <v>16</v>
      </c>
      <c r="J69" s="26" t="s">
        <v>16</v>
      </c>
      <c r="K69" s="44">
        <v>86</v>
      </c>
      <c r="L69" s="44">
        <v>41</v>
      </c>
      <c r="M69" s="44" t="s">
        <v>16</v>
      </c>
      <c r="N69" s="44" t="s">
        <v>16</v>
      </c>
      <c r="O69" s="26" t="s">
        <v>16</v>
      </c>
      <c r="P69" s="26" t="s">
        <v>16</v>
      </c>
      <c r="Q69" s="26" t="s">
        <v>16</v>
      </c>
      <c r="R69" s="26" t="s">
        <v>16</v>
      </c>
      <c r="S69" s="26" t="s">
        <v>16</v>
      </c>
      <c r="T69" s="26" t="s">
        <v>16</v>
      </c>
      <c r="U69" s="26">
        <v>14</v>
      </c>
      <c r="V69" s="26">
        <v>28</v>
      </c>
      <c r="W69" s="26">
        <v>26</v>
      </c>
      <c r="X69" s="26" t="s">
        <v>16</v>
      </c>
      <c r="Y69" s="26" t="s">
        <v>16</v>
      </c>
      <c r="Z69" s="26" t="s">
        <v>16</v>
      </c>
      <c r="AA69" s="26" t="s">
        <v>16</v>
      </c>
      <c r="AB69" s="26" t="s">
        <v>16</v>
      </c>
      <c r="AC69" s="34" t="s">
        <v>16</v>
      </c>
      <c r="AD69" s="34" t="s">
        <v>16</v>
      </c>
    </row>
    <row r="70" spans="1:30" s="3" customFormat="1" ht="12" customHeight="1">
      <c r="A70" s="5">
        <v>61</v>
      </c>
      <c r="B70" s="6" t="s">
        <v>180</v>
      </c>
      <c r="C70" s="9" t="s">
        <v>37</v>
      </c>
      <c r="D70" s="41">
        <v>37370</v>
      </c>
      <c r="E70" s="40" t="s">
        <v>14</v>
      </c>
      <c r="F70" s="44" t="s">
        <v>16</v>
      </c>
      <c r="G70" s="44" t="s">
        <v>16</v>
      </c>
      <c r="H70" s="44">
        <v>15</v>
      </c>
      <c r="I70" s="45">
        <v>7.25</v>
      </c>
      <c r="J70" s="44">
        <v>44</v>
      </c>
      <c r="K70" s="44">
        <v>127</v>
      </c>
      <c r="L70" s="44">
        <v>52</v>
      </c>
      <c r="M70" s="44">
        <v>71</v>
      </c>
      <c r="N70" s="44">
        <v>41</v>
      </c>
      <c r="O70" s="26" t="s">
        <v>16</v>
      </c>
      <c r="P70" s="26" t="s">
        <v>16</v>
      </c>
      <c r="Q70" s="26" t="s">
        <v>16</v>
      </c>
      <c r="R70" s="30">
        <v>10</v>
      </c>
      <c r="S70" s="26">
        <v>25</v>
      </c>
      <c r="T70" s="26">
        <v>53</v>
      </c>
      <c r="U70" s="26">
        <v>33</v>
      </c>
      <c r="V70" s="26">
        <v>66</v>
      </c>
      <c r="W70" s="26">
        <v>4</v>
      </c>
      <c r="X70" s="26">
        <v>2</v>
      </c>
      <c r="Y70" s="26">
        <v>4</v>
      </c>
      <c r="Z70" s="26">
        <v>51</v>
      </c>
      <c r="AA70" s="26">
        <v>9</v>
      </c>
      <c r="AB70" s="26">
        <v>30</v>
      </c>
      <c r="AC70" s="34" t="s">
        <v>16</v>
      </c>
      <c r="AD70" s="34" t="s">
        <v>16</v>
      </c>
    </row>
    <row r="71" spans="1:30" s="3" customFormat="1" ht="12" customHeight="1">
      <c r="A71" s="5">
        <v>62</v>
      </c>
      <c r="B71" s="6" t="s">
        <v>180</v>
      </c>
      <c r="C71" s="9" t="s">
        <v>305</v>
      </c>
      <c r="D71" s="41">
        <v>37357</v>
      </c>
      <c r="E71" s="40" t="s">
        <v>14</v>
      </c>
      <c r="F71" s="44" t="s">
        <v>16</v>
      </c>
      <c r="G71" s="44" t="s">
        <v>16</v>
      </c>
      <c r="H71" s="44" t="s">
        <v>16</v>
      </c>
      <c r="I71" s="45" t="s">
        <v>16</v>
      </c>
      <c r="J71" s="44" t="s">
        <v>16</v>
      </c>
      <c r="K71" s="44" t="s">
        <v>16</v>
      </c>
      <c r="L71" s="44" t="s">
        <v>16</v>
      </c>
      <c r="M71" s="44" t="s">
        <v>16</v>
      </c>
      <c r="N71" s="44" t="s">
        <v>16</v>
      </c>
      <c r="O71" s="27">
        <v>9.56</v>
      </c>
      <c r="P71" s="26">
        <v>14</v>
      </c>
      <c r="Q71" s="26">
        <v>28</v>
      </c>
      <c r="R71" s="30">
        <v>9</v>
      </c>
      <c r="S71" s="26">
        <v>40</v>
      </c>
      <c r="T71" s="26">
        <v>37</v>
      </c>
      <c r="U71" s="26">
        <v>12</v>
      </c>
      <c r="V71" s="26">
        <v>24</v>
      </c>
      <c r="W71" s="26">
        <v>29</v>
      </c>
      <c r="X71" s="26">
        <v>26</v>
      </c>
      <c r="Y71" s="26">
        <v>41</v>
      </c>
      <c r="Z71" s="26">
        <v>32</v>
      </c>
      <c r="AA71" s="26">
        <v>7</v>
      </c>
      <c r="AB71" s="26">
        <v>46</v>
      </c>
      <c r="AC71" s="34" t="s">
        <v>16</v>
      </c>
      <c r="AD71" s="34" t="s">
        <v>16</v>
      </c>
    </row>
    <row r="72" spans="1:30" s="3" customFormat="1" ht="12" customHeight="1">
      <c r="A72" s="5">
        <v>63</v>
      </c>
      <c r="B72" s="6" t="s">
        <v>180</v>
      </c>
      <c r="C72" s="9" t="s">
        <v>181</v>
      </c>
      <c r="D72" s="41">
        <v>37239</v>
      </c>
      <c r="E72" s="40" t="s">
        <v>14</v>
      </c>
      <c r="F72" s="44">
        <v>35</v>
      </c>
      <c r="G72" s="44">
        <v>51</v>
      </c>
      <c r="H72" s="44">
        <v>11</v>
      </c>
      <c r="I72" s="45">
        <v>5.46</v>
      </c>
      <c r="J72" s="44">
        <v>58</v>
      </c>
      <c r="K72" s="44">
        <v>92</v>
      </c>
      <c r="L72" s="44">
        <v>43</v>
      </c>
      <c r="M72" s="44">
        <v>80</v>
      </c>
      <c r="N72" s="44">
        <v>49</v>
      </c>
      <c r="O72" s="26" t="s">
        <v>16</v>
      </c>
      <c r="P72" s="26" t="s">
        <v>16</v>
      </c>
      <c r="Q72" s="26" t="s">
        <v>16</v>
      </c>
      <c r="R72" s="26" t="s">
        <v>16</v>
      </c>
      <c r="S72" s="26" t="s">
        <v>16</v>
      </c>
      <c r="T72" s="26" t="s">
        <v>16</v>
      </c>
      <c r="U72" s="26" t="s">
        <v>16</v>
      </c>
      <c r="V72" s="26" t="s">
        <v>16</v>
      </c>
      <c r="W72" s="26" t="s">
        <v>16</v>
      </c>
      <c r="X72" s="26" t="s">
        <v>16</v>
      </c>
      <c r="Y72" s="26" t="s">
        <v>16</v>
      </c>
      <c r="Z72" s="26" t="s">
        <v>16</v>
      </c>
      <c r="AA72" s="26" t="s">
        <v>16</v>
      </c>
      <c r="AB72" s="26" t="s">
        <v>16</v>
      </c>
      <c r="AC72" s="34" t="s">
        <v>16</v>
      </c>
      <c r="AD72" s="34" t="s">
        <v>16</v>
      </c>
    </row>
    <row r="73" spans="1:30" s="3" customFormat="1" ht="12" customHeight="1">
      <c r="A73" s="5">
        <v>64</v>
      </c>
      <c r="B73" s="6" t="s">
        <v>180</v>
      </c>
      <c r="C73" s="9" t="s">
        <v>39</v>
      </c>
      <c r="D73" s="41">
        <v>37532</v>
      </c>
      <c r="E73" s="40" t="s">
        <v>14</v>
      </c>
      <c r="F73" s="44">
        <v>35</v>
      </c>
      <c r="G73" s="44">
        <v>50</v>
      </c>
      <c r="H73" s="44">
        <v>20</v>
      </c>
      <c r="I73" s="45">
        <v>4.39</v>
      </c>
      <c r="J73" s="44">
        <v>18</v>
      </c>
      <c r="K73" s="44">
        <v>100</v>
      </c>
      <c r="L73" s="44">
        <v>49</v>
      </c>
      <c r="M73" s="44">
        <v>69</v>
      </c>
      <c r="N73" s="44">
        <v>38</v>
      </c>
      <c r="O73" s="27">
        <v>8.43</v>
      </c>
      <c r="P73" s="26">
        <v>22</v>
      </c>
      <c r="Q73" s="26">
        <v>9</v>
      </c>
      <c r="R73" s="30">
        <v>8.6</v>
      </c>
      <c r="S73" s="26">
        <v>48</v>
      </c>
      <c r="T73" s="26">
        <v>27</v>
      </c>
      <c r="U73" s="26">
        <v>0</v>
      </c>
      <c r="V73" s="26">
        <v>0</v>
      </c>
      <c r="W73" s="26" t="s">
        <v>303</v>
      </c>
      <c r="X73" s="26">
        <v>12</v>
      </c>
      <c r="Y73" s="26">
        <v>24</v>
      </c>
      <c r="Z73" s="26">
        <v>45</v>
      </c>
      <c r="AA73" s="26">
        <v>12</v>
      </c>
      <c r="AB73" s="26">
        <v>16</v>
      </c>
      <c r="AC73" s="34" t="s">
        <v>16</v>
      </c>
      <c r="AD73" s="34" t="s">
        <v>16</v>
      </c>
    </row>
    <row r="74" spans="1:30" s="3" customFormat="1" ht="12" customHeight="1">
      <c r="A74" s="5">
        <v>65</v>
      </c>
      <c r="B74" s="6" t="s">
        <v>180</v>
      </c>
      <c r="C74" s="9" t="s">
        <v>40</v>
      </c>
      <c r="D74" s="41">
        <v>37170</v>
      </c>
      <c r="E74" s="40" t="s">
        <v>14</v>
      </c>
      <c r="F74" s="44">
        <v>42</v>
      </c>
      <c r="G74" s="44">
        <v>36</v>
      </c>
      <c r="H74" s="44">
        <v>23</v>
      </c>
      <c r="I74" s="45">
        <v>3.59</v>
      </c>
      <c r="J74" s="44">
        <v>7</v>
      </c>
      <c r="K74" s="44">
        <v>76</v>
      </c>
      <c r="L74" s="44">
        <v>39</v>
      </c>
      <c r="M74" s="44">
        <v>86</v>
      </c>
      <c r="N74" s="44">
        <v>52</v>
      </c>
      <c r="O74" s="26" t="s">
        <v>16</v>
      </c>
      <c r="P74" s="26" t="s">
        <v>16</v>
      </c>
      <c r="Q74" s="26" t="s">
        <v>16</v>
      </c>
      <c r="R74" s="26" t="s">
        <v>16</v>
      </c>
      <c r="S74" s="26" t="s">
        <v>16</v>
      </c>
      <c r="T74" s="26" t="s">
        <v>16</v>
      </c>
      <c r="U74" s="26" t="s">
        <v>16</v>
      </c>
      <c r="V74" s="26" t="s">
        <v>16</v>
      </c>
      <c r="W74" s="26" t="s">
        <v>16</v>
      </c>
      <c r="X74" s="26" t="s">
        <v>16</v>
      </c>
      <c r="Y74" s="26" t="s">
        <v>16</v>
      </c>
      <c r="Z74" s="26" t="s">
        <v>16</v>
      </c>
      <c r="AA74" s="26" t="s">
        <v>16</v>
      </c>
      <c r="AB74" s="26" t="s">
        <v>16</v>
      </c>
      <c r="AC74" s="34" t="s">
        <v>16</v>
      </c>
      <c r="AD74" s="34" t="s">
        <v>16</v>
      </c>
    </row>
    <row r="75" spans="1:30" s="3" customFormat="1" ht="12" customHeight="1">
      <c r="A75" s="5">
        <v>66</v>
      </c>
      <c r="B75" s="6" t="s">
        <v>182</v>
      </c>
      <c r="C75" s="9" t="s">
        <v>184</v>
      </c>
      <c r="D75" s="41">
        <v>37870</v>
      </c>
      <c r="E75" s="40" t="s">
        <v>14</v>
      </c>
      <c r="F75" s="44">
        <v>27</v>
      </c>
      <c r="G75" s="44">
        <v>57</v>
      </c>
      <c r="H75" s="44">
        <v>15</v>
      </c>
      <c r="I75" s="45">
        <v>4.39</v>
      </c>
      <c r="J75" s="44">
        <v>40</v>
      </c>
      <c r="K75" s="44">
        <v>122</v>
      </c>
      <c r="L75" s="44">
        <v>51</v>
      </c>
      <c r="M75" s="44" t="s">
        <v>16</v>
      </c>
      <c r="N75" s="44" t="s">
        <v>16</v>
      </c>
      <c r="O75" s="27">
        <v>10.32</v>
      </c>
      <c r="P75" s="26">
        <v>12</v>
      </c>
      <c r="Q75" s="26">
        <v>32</v>
      </c>
      <c r="R75" s="30">
        <v>10</v>
      </c>
      <c r="S75" s="26">
        <v>25</v>
      </c>
      <c r="T75" s="26">
        <v>52</v>
      </c>
      <c r="U75" s="26">
        <v>10</v>
      </c>
      <c r="V75" s="26">
        <v>20</v>
      </c>
      <c r="W75" s="26">
        <v>32</v>
      </c>
      <c r="X75" s="26">
        <v>3</v>
      </c>
      <c r="Y75" s="26">
        <v>6</v>
      </c>
      <c r="Z75" s="26">
        <v>49</v>
      </c>
      <c r="AA75" s="26">
        <v>12</v>
      </c>
      <c r="AB75" s="26">
        <v>14</v>
      </c>
      <c r="AC75" s="34" t="s">
        <v>16</v>
      </c>
      <c r="AD75" s="34" t="s">
        <v>16</v>
      </c>
    </row>
    <row r="76" spans="1:30" s="3" customFormat="1" ht="12" customHeight="1">
      <c r="A76" s="5">
        <v>67</v>
      </c>
      <c r="B76" s="6" t="s">
        <v>182</v>
      </c>
      <c r="C76" s="9" t="s">
        <v>185</v>
      </c>
      <c r="D76" s="41">
        <v>37683</v>
      </c>
      <c r="E76" s="40" t="s">
        <v>14</v>
      </c>
      <c r="F76" s="44" t="s">
        <v>16</v>
      </c>
      <c r="G76" s="44" t="s">
        <v>16</v>
      </c>
      <c r="H76" s="44">
        <v>16</v>
      </c>
      <c r="I76" s="45">
        <v>6.03</v>
      </c>
      <c r="J76" s="44">
        <v>38</v>
      </c>
      <c r="K76" s="44">
        <v>95</v>
      </c>
      <c r="L76" s="44">
        <v>47</v>
      </c>
      <c r="M76" s="44">
        <v>76</v>
      </c>
      <c r="N76" s="44">
        <v>46</v>
      </c>
      <c r="O76" s="27">
        <v>12.55</v>
      </c>
      <c r="P76" s="26">
        <v>5</v>
      </c>
      <c r="Q76" s="26">
        <v>45</v>
      </c>
      <c r="R76" s="30">
        <v>9.5</v>
      </c>
      <c r="S76" s="26">
        <v>30</v>
      </c>
      <c r="T76" s="26">
        <v>47</v>
      </c>
      <c r="U76" s="26">
        <v>7</v>
      </c>
      <c r="V76" s="26">
        <v>14</v>
      </c>
      <c r="W76" s="26">
        <v>39</v>
      </c>
      <c r="X76" s="26" t="s">
        <v>16</v>
      </c>
      <c r="Y76" s="26" t="s">
        <v>16</v>
      </c>
      <c r="Z76" s="26" t="s">
        <v>16</v>
      </c>
      <c r="AA76" s="26">
        <v>7</v>
      </c>
      <c r="AB76" s="26">
        <v>45</v>
      </c>
      <c r="AC76" s="34" t="s">
        <v>16</v>
      </c>
      <c r="AD76" s="34" t="s">
        <v>16</v>
      </c>
    </row>
    <row r="77" spans="1:30" s="3" customFormat="1" ht="12" customHeight="1">
      <c r="A77" s="5">
        <v>68</v>
      </c>
      <c r="B77" s="6" t="s">
        <v>182</v>
      </c>
      <c r="C77" s="9" t="s">
        <v>186</v>
      </c>
      <c r="D77" s="41">
        <v>37841</v>
      </c>
      <c r="E77" s="40" t="s">
        <v>14</v>
      </c>
      <c r="F77" s="44" t="s">
        <v>16</v>
      </c>
      <c r="G77" s="44" t="s">
        <v>16</v>
      </c>
      <c r="H77" s="44">
        <v>21</v>
      </c>
      <c r="I77" s="45">
        <v>2.39</v>
      </c>
      <c r="J77" s="44">
        <v>13</v>
      </c>
      <c r="K77" s="44" t="s">
        <v>16</v>
      </c>
      <c r="L77" s="44" t="s">
        <v>16</v>
      </c>
      <c r="M77" s="44">
        <v>73</v>
      </c>
      <c r="N77" s="44">
        <v>45</v>
      </c>
      <c r="O77" s="26" t="s">
        <v>16</v>
      </c>
      <c r="P77" s="26" t="s">
        <v>16</v>
      </c>
      <c r="Q77" s="26" t="s">
        <v>16</v>
      </c>
      <c r="R77" s="26" t="s">
        <v>16</v>
      </c>
      <c r="S77" s="26" t="s">
        <v>16</v>
      </c>
      <c r="T77" s="26" t="s">
        <v>16</v>
      </c>
      <c r="U77" s="26" t="s">
        <v>16</v>
      </c>
      <c r="V77" s="26" t="s">
        <v>16</v>
      </c>
      <c r="W77" s="26" t="s">
        <v>16</v>
      </c>
      <c r="X77" s="26">
        <v>30</v>
      </c>
      <c r="Y77" s="26">
        <v>45</v>
      </c>
      <c r="Z77" s="26">
        <v>20</v>
      </c>
      <c r="AA77" s="26" t="s">
        <v>16</v>
      </c>
      <c r="AB77" s="26" t="s">
        <v>16</v>
      </c>
      <c r="AC77" s="34" t="s">
        <v>16</v>
      </c>
      <c r="AD77" s="34" t="s">
        <v>16</v>
      </c>
    </row>
    <row r="78" spans="1:30" s="3" customFormat="1" ht="12" customHeight="1">
      <c r="A78" s="5">
        <v>69</v>
      </c>
      <c r="B78" s="6" t="s">
        <v>182</v>
      </c>
      <c r="C78" s="9" t="s">
        <v>187</v>
      </c>
      <c r="D78" s="41">
        <v>37853</v>
      </c>
      <c r="E78" s="40" t="s">
        <v>14</v>
      </c>
      <c r="F78" s="44" t="s">
        <v>16</v>
      </c>
      <c r="G78" s="44" t="s">
        <v>16</v>
      </c>
      <c r="H78" s="44">
        <v>30</v>
      </c>
      <c r="I78" s="45">
        <v>2.42</v>
      </c>
      <c r="J78" s="44">
        <v>1</v>
      </c>
      <c r="K78" s="44" t="s">
        <v>16</v>
      </c>
      <c r="L78" s="44" t="s">
        <v>16</v>
      </c>
      <c r="M78" s="44" t="s">
        <v>16</v>
      </c>
      <c r="N78" s="44" t="s">
        <v>16</v>
      </c>
      <c r="O78" s="26" t="s">
        <v>16</v>
      </c>
      <c r="P78" s="26" t="s">
        <v>16</v>
      </c>
      <c r="Q78" s="26" t="s">
        <v>16</v>
      </c>
      <c r="R78" s="26" t="s">
        <v>16</v>
      </c>
      <c r="S78" s="26" t="s">
        <v>16</v>
      </c>
      <c r="T78" s="26" t="s">
        <v>16</v>
      </c>
      <c r="U78" s="26" t="s">
        <v>16</v>
      </c>
      <c r="V78" s="26" t="s">
        <v>16</v>
      </c>
      <c r="W78" s="26" t="s">
        <v>16</v>
      </c>
      <c r="X78" s="26" t="s">
        <v>16</v>
      </c>
      <c r="Y78" s="26" t="s">
        <v>16</v>
      </c>
      <c r="Z78" s="26" t="s">
        <v>16</v>
      </c>
      <c r="AA78" s="26" t="s">
        <v>16</v>
      </c>
      <c r="AB78" s="26" t="s">
        <v>16</v>
      </c>
      <c r="AC78" s="34" t="s">
        <v>16</v>
      </c>
      <c r="AD78" s="34" t="s">
        <v>16</v>
      </c>
    </row>
    <row r="79" spans="1:30" s="3" customFormat="1" ht="12" customHeight="1">
      <c r="A79" s="5">
        <v>70</v>
      </c>
      <c r="B79" s="6" t="s">
        <v>188</v>
      </c>
      <c r="C79" s="9" t="s">
        <v>54</v>
      </c>
      <c r="D79" s="41">
        <v>36662</v>
      </c>
      <c r="E79" s="40" t="s">
        <v>14</v>
      </c>
      <c r="F79" s="44" t="s">
        <v>16</v>
      </c>
      <c r="G79" s="44" t="s">
        <v>16</v>
      </c>
      <c r="H79" s="44">
        <v>19</v>
      </c>
      <c r="I79" s="45">
        <v>6.33</v>
      </c>
      <c r="J79" s="44">
        <v>27</v>
      </c>
      <c r="K79" s="44">
        <v>74</v>
      </c>
      <c r="L79" s="44">
        <v>38</v>
      </c>
      <c r="M79" s="44">
        <v>63</v>
      </c>
      <c r="N79" s="44">
        <v>34</v>
      </c>
      <c r="O79" s="26" t="s">
        <v>16</v>
      </c>
      <c r="P79" s="26" t="s">
        <v>16</v>
      </c>
      <c r="Q79" s="26" t="s">
        <v>16</v>
      </c>
      <c r="R79" s="26" t="s">
        <v>16</v>
      </c>
      <c r="S79" s="26" t="s">
        <v>16</v>
      </c>
      <c r="T79" s="26" t="s">
        <v>16</v>
      </c>
      <c r="U79" s="26" t="s">
        <v>16</v>
      </c>
      <c r="V79" s="26" t="s">
        <v>16</v>
      </c>
      <c r="W79" s="26" t="s">
        <v>16</v>
      </c>
      <c r="X79" s="26" t="s">
        <v>16</v>
      </c>
      <c r="Y79" s="26" t="s">
        <v>16</v>
      </c>
      <c r="Z79" s="26" t="s">
        <v>16</v>
      </c>
      <c r="AA79" s="26" t="s">
        <v>16</v>
      </c>
      <c r="AB79" s="26" t="s">
        <v>16</v>
      </c>
      <c r="AC79" s="34" t="s">
        <v>16</v>
      </c>
      <c r="AD79" s="34" t="s">
        <v>16</v>
      </c>
    </row>
    <row r="80" spans="1:30" s="3" customFormat="1" ht="12" customHeight="1">
      <c r="A80" s="5">
        <v>71</v>
      </c>
      <c r="B80" s="6" t="s">
        <v>188</v>
      </c>
      <c r="C80" s="9" t="s">
        <v>306</v>
      </c>
      <c r="D80" s="41">
        <v>37805</v>
      </c>
      <c r="E80" s="40" t="s">
        <v>14</v>
      </c>
      <c r="F80" s="44" t="s">
        <v>16</v>
      </c>
      <c r="G80" s="44" t="s">
        <v>16</v>
      </c>
      <c r="H80" s="44" t="s">
        <v>16</v>
      </c>
      <c r="I80" s="45" t="s">
        <v>16</v>
      </c>
      <c r="J80" s="44" t="s">
        <v>16</v>
      </c>
      <c r="K80" s="44" t="s">
        <v>16</v>
      </c>
      <c r="L80" s="44" t="s">
        <v>16</v>
      </c>
      <c r="M80" s="44" t="s">
        <v>16</v>
      </c>
      <c r="N80" s="44" t="s">
        <v>16</v>
      </c>
      <c r="O80" s="26" t="s">
        <v>16</v>
      </c>
      <c r="P80" s="26" t="s">
        <v>16</v>
      </c>
      <c r="Q80" s="26" t="s">
        <v>16</v>
      </c>
      <c r="R80" s="26" t="s">
        <v>16</v>
      </c>
      <c r="S80" s="26" t="s">
        <v>16</v>
      </c>
      <c r="T80" s="26" t="s">
        <v>16</v>
      </c>
      <c r="U80" s="26" t="s">
        <v>16</v>
      </c>
      <c r="V80" s="26" t="s">
        <v>16</v>
      </c>
      <c r="W80" s="26" t="s">
        <v>16</v>
      </c>
      <c r="X80" s="26">
        <v>11</v>
      </c>
      <c r="Y80" s="26">
        <v>22</v>
      </c>
      <c r="Z80" s="26">
        <v>46</v>
      </c>
      <c r="AA80" s="26">
        <v>9</v>
      </c>
      <c r="AB80" s="26">
        <v>25</v>
      </c>
      <c r="AC80" s="34" t="s">
        <v>16</v>
      </c>
      <c r="AD80" s="34" t="s">
        <v>16</v>
      </c>
    </row>
    <row r="81" ht="8.25" customHeight="1"/>
    <row r="82" spans="1:30" ht="15" customHeight="1">
      <c r="A82" s="59" t="s">
        <v>73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</row>
    <row r="83" spans="1:3" ht="11.25" customHeight="1">
      <c r="A83" s="13"/>
      <c r="C83" s="14"/>
    </row>
    <row r="84" spans="1:30" ht="15" customHeight="1">
      <c r="A84" s="59" t="s">
        <v>74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</row>
  </sheetData>
  <sheetProtection/>
  <mergeCells count="24">
    <mergeCell ref="X8:Z8"/>
    <mergeCell ref="AA8:AB8"/>
    <mergeCell ref="AC8:AC9"/>
    <mergeCell ref="AD8:AD9"/>
    <mergeCell ref="A82:AD82"/>
    <mergeCell ref="A84:AD84"/>
    <mergeCell ref="K8:L8"/>
    <mergeCell ref="H8:J8"/>
    <mergeCell ref="M8:N8"/>
    <mergeCell ref="O8:Q8"/>
    <mergeCell ref="R8:T8"/>
    <mergeCell ref="U8:W8"/>
    <mergeCell ref="A8:A9"/>
    <mergeCell ref="B8:B9"/>
    <mergeCell ref="C8:C9"/>
    <mergeCell ref="D8:D9"/>
    <mergeCell ref="E8:E9"/>
    <mergeCell ref="F8:G8"/>
    <mergeCell ref="A1:AD1"/>
    <mergeCell ref="A3:AD3"/>
    <mergeCell ref="A4:AD4"/>
    <mergeCell ref="A5:AD5"/>
    <mergeCell ref="A7:B7"/>
    <mergeCell ref="C7:AD7"/>
  </mergeCells>
  <printOptions/>
  <pageMargins left="0.4724409448818898" right="0.1968503937007874" top="0.4724409448818898" bottom="0.15748031496062992" header="0.31496062992125984" footer="0.1574803149606299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8"/>
  <sheetViews>
    <sheetView zoomScale="130" zoomScaleNormal="130" zoomScalePageLayoutView="0" workbookViewId="0" topLeftCell="K1">
      <selection activeCell="L12" sqref="L12"/>
    </sheetView>
  </sheetViews>
  <sheetFormatPr defaultColWidth="9.140625" defaultRowHeight="15"/>
  <cols>
    <col min="1" max="1" width="5.57421875" style="14" bestFit="1" customWidth="1"/>
    <col min="2" max="2" width="18.8515625" style="14" bestFit="1" customWidth="1"/>
    <col min="3" max="3" width="19.00390625" style="3" bestFit="1" customWidth="1"/>
    <col min="4" max="4" width="9.28125" style="38" bestFit="1" customWidth="1"/>
    <col min="5" max="5" width="9.140625" style="14" hidden="1" customWidth="1"/>
    <col min="6" max="6" width="3.28125" style="14" customWidth="1"/>
    <col min="7" max="8" width="3.140625" style="14" bestFit="1" customWidth="1"/>
    <col min="9" max="9" width="4.7109375" style="14" bestFit="1" customWidth="1"/>
    <col min="10" max="10" width="3.140625" style="14" bestFit="1" customWidth="1"/>
    <col min="11" max="11" width="3.140625" style="14" customWidth="1"/>
    <col min="12" max="12" width="2.8515625" style="14" customWidth="1"/>
    <col min="13" max="14" width="3.421875" style="14" customWidth="1"/>
    <col min="15" max="15" width="4.00390625" style="31" customWidth="1"/>
    <col min="16" max="17" width="3.140625" style="14" bestFit="1" customWidth="1"/>
    <col min="18" max="18" width="4.7109375" style="28" bestFit="1" customWidth="1"/>
    <col min="19" max="21" width="3.140625" style="14" bestFit="1" customWidth="1"/>
    <col min="22" max="22" width="3.140625" style="14" customWidth="1"/>
    <col min="23" max="23" width="4.140625" style="35" customWidth="1"/>
    <col min="24" max="24" width="2.57421875" style="14" customWidth="1"/>
    <col min="25" max="25" width="2.421875" style="14" customWidth="1"/>
    <col min="26" max="26" width="3.7109375" style="38" customWidth="1"/>
    <col min="27" max="27" width="2.7109375" style="14" customWidth="1"/>
    <col min="28" max="28" width="3.00390625" style="14" customWidth="1"/>
    <col min="29" max="29" width="5.140625" style="18" customWidth="1"/>
    <col min="30" max="30" width="4.421875" style="18" customWidth="1"/>
    <col min="31" max="16384" width="9.140625" style="14" customWidth="1"/>
  </cols>
  <sheetData>
    <row r="1" spans="1:30" ht="36" customHeight="1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ht="9" customHeight="1"/>
    <row r="3" spans="1:30" ht="15">
      <c r="A3" s="59" t="s">
        <v>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</row>
    <row r="4" spans="1:30" ht="15">
      <c r="A4" s="60" t="s">
        <v>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</row>
    <row r="5" spans="1:30" ht="15">
      <c r="A5" s="59" t="s">
        <v>12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</row>
    <row r="6" ht="15">
      <c r="C6" s="14"/>
    </row>
    <row r="7" spans="1:30" ht="15" customHeight="1">
      <c r="A7" s="61" t="s">
        <v>307</v>
      </c>
      <c r="B7" s="62"/>
      <c r="C7" s="63" t="s">
        <v>10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</row>
    <row r="8" spans="1:30" s="3" customFormat="1" ht="42.75" customHeight="1">
      <c r="A8" s="66" t="s">
        <v>1</v>
      </c>
      <c r="B8" s="67" t="s">
        <v>2</v>
      </c>
      <c r="C8" s="67" t="s">
        <v>3</v>
      </c>
      <c r="D8" s="73" t="s">
        <v>4</v>
      </c>
      <c r="E8" s="67" t="s">
        <v>5</v>
      </c>
      <c r="F8" s="64" t="s">
        <v>278</v>
      </c>
      <c r="G8" s="64"/>
      <c r="H8" s="64" t="s">
        <v>28</v>
      </c>
      <c r="I8" s="65"/>
      <c r="J8" s="64"/>
      <c r="K8" s="76" t="s">
        <v>147</v>
      </c>
      <c r="L8" s="77"/>
      <c r="M8" s="64" t="s">
        <v>17</v>
      </c>
      <c r="N8" s="64"/>
      <c r="O8" s="70" t="s">
        <v>279</v>
      </c>
      <c r="P8" s="70"/>
      <c r="Q8" s="71"/>
      <c r="R8" s="70" t="s">
        <v>280</v>
      </c>
      <c r="S8" s="70"/>
      <c r="T8" s="71"/>
      <c r="U8" s="71" t="s">
        <v>281</v>
      </c>
      <c r="V8" s="70"/>
      <c r="W8" s="71"/>
      <c r="X8" s="71" t="s">
        <v>282</v>
      </c>
      <c r="Y8" s="70"/>
      <c r="Z8" s="72"/>
      <c r="AA8" s="71" t="s">
        <v>283</v>
      </c>
      <c r="AB8" s="72"/>
      <c r="AC8" s="74" t="s">
        <v>298</v>
      </c>
      <c r="AD8" s="74" t="s">
        <v>299</v>
      </c>
    </row>
    <row r="9" spans="1:30" s="3" customFormat="1" ht="28.5">
      <c r="A9" s="66"/>
      <c r="B9" s="67"/>
      <c r="C9" s="67"/>
      <c r="D9" s="73"/>
      <c r="E9" s="67"/>
      <c r="F9" s="19" t="s">
        <v>286</v>
      </c>
      <c r="G9" s="20" t="s">
        <v>6</v>
      </c>
      <c r="H9" s="19" t="s">
        <v>286</v>
      </c>
      <c r="I9" s="21" t="s">
        <v>284</v>
      </c>
      <c r="J9" s="20" t="s">
        <v>6</v>
      </c>
      <c r="K9" s="20" t="s">
        <v>284</v>
      </c>
      <c r="L9" s="20" t="s">
        <v>6</v>
      </c>
      <c r="M9" s="20" t="s">
        <v>284</v>
      </c>
      <c r="N9" s="20" t="s">
        <v>6</v>
      </c>
      <c r="O9" s="32" t="s">
        <v>286</v>
      </c>
      <c r="P9" s="19" t="s">
        <v>285</v>
      </c>
      <c r="Q9" s="19" t="s">
        <v>6</v>
      </c>
      <c r="R9" s="29" t="s">
        <v>286</v>
      </c>
      <c r="S9" s="19" t="s">
        <v>285</v>
      </c>
      <c r="T9" s="19" t="s">
        <v>6</v>
      </c>
      <c r="U9" s="19" t="s">
        <v>286</v>
      </c>
      <c r="V9" s="19" t="s">
        <v>285</v>
      </c>
      <c r="W9" s="36" t="s">
        <v>6</v>
      </c>
      <c r="X9" s="19" t="s">
        <v>286</v>
      </c>
      <c r="Y9" s="19" t="s">
        <v>285</v>
      </c>
      <c r="Z9" s="39" t="s">
        <v>6</v>
      </c>
      <c r="AA9" s="19" t="s">
        <v>286</v>
      </c>
      <c r="AB9" s="19" t="s">
        <v>6</v>
      </c>
      <c r="AC9" s="75"/>
      <c r="AD9" s="75"/>
    </row>
    <row r="10" spans="1:30" s="3" customFormat="1" ht="12" customHeight="1">
      <c r="A10" s="5">
        <v>1</v>
      </c>
      <c r="B10" s="16" t="s">
        <v>105</v>
      </c>
      <c r="C10" s="9" t="s">
        <v>243</v>
      </c>
      <c r="D10" s="11">
        <v>37034</v>
      </c>
      <c r="E10" s="40" t="s">
        <v>0</v>
      </c>
      <c r="F10" s="44">
        <v>47</v>
      </c>
      <c r="G10" s="44">
        <v>2</v>
      </c>
      <c r="H10" s="44">
        <v>30</v>
      </c>
      <c r="I10" s="45">
        <v>2</v>
      </c>
      <c r="J10" s="44">
        <v>1</v>
      </c>
      <c r="K10" s="44">
        <v>30</v>
      </c>
      <c r="L10" s="44">
        <v>1</v>
      </c>
      <c r="M10" s="44">
        <v>22</v>
      </c>
      <c r="N10" s="44">
        <v>1</v>
      </c>
      <c r="O10" s="27">
        <v>4.16</v>
      </c>
      <c r="P10" s="26">
        <v>47</v>
      </c>
      <c r="Q10" s="26">
        <v>2</v>
      </c>
      <c r="R10" s="30">
        <v>9.2</v>
      </c>
      <c r="S10" s="26">
        <v>56</v>
      </c>
      <c r="T10" s="26">
        <v>13</v>
      </c>
      <c r="U10" s="26">
        <v>15</v>
      </c>
      <c r="V10" s="26">
        <v>30</v>
      </c>
      <c r="W10" s="26">
        <v>8</v>
      </c>
      <c r="X10" s="26">
        <v>45</v>
      </c>
      <c r="Y10" s="26">
        <v>60</v>
      </c>
      <c r="Z10" s="26">
        <v>2</v>
      </c>
      <c r="AA10" s="26">
        <v>18</v>
      </c>
      <c r="AB10" s="26">
        <v>6</v>
      </c>
      <c r="AC10" s="34">
        <f>AB10+Z10+W10+T10+Q10+N10+L10+J10+G10</f>
        <v>36</v>
      </c>
      <c r="AD10" s="33">
        <v>1</v>
      </c>
    </row>
    <row r="11" spans="1:30" s="3" customFormat="1" ht="12" customHeight="1">
      <c r="A11" s="5">
        <v>2</v>
      </c>
      <c r="B11" s="16" t="s">
        <v>165</v>
      </c>
      <c r="C11" s="9" t="s">
        <v>250</v>
      </c>
      <c r="D11" s="11">
        <v>36966</v>
      </c>
      <c r="E11" s="40" t="s">
        <v>0</v>
      </c>
      <c r="F11" s="44">
        <v>43</v>
      </c>
      <c r="G11" s="44">
        <v>6</v>
      </c>
      <c r="H11" s="44">
        <v>17</v>
      </c>
      <c r="I11" s="45">
        <v>5.09</v>
      </c>
      <c r="J11" s="44">
        <v>10</v>
      </c>
      <c r="K11" s="44">
        <v>43</v>
      </c>
      <c r="L11" s="44">
        <v>3</v>
      </c>
      <c r="M11" s="44">
        <v>30</v>
      </c>
      <c r="N11" s="44">
        <v>3</v>
      </c>
      <c r="O11" s="27">
        <v>4.52</v>
      </c>
      <c r="P11" s="26">
        <v>29</v>
      </c>
      <c r="Q11" s="26">
        <v>9</v>
      </c>
      <c r="R11" s="30">
        <v>8.7</v>
      </c>
      <c r="S11" s="26">
        <v>69</v>
      </c>
      <c r="T11" s="26">
        <v>3</v>
      </c>
      <c r="U11" s="26">
        <v>6</v>
      </c>
      <c r="V11" s="26">
        <v>12</v>
      </c>
      <c r="W11" s="26">
        <v>18</v>
      </c>
      <c r="X11" s="26">
        <v>32</v>
      </c>
      <c r="Y11" s="26">
        <v>47</v>
      </c>
      <c r="Z11" s="26">
        <v>4</v>
      </c>
      <c r="AA11" s="26">
        <v>15</v>
      </c>
      <c r="AB11" s="26">
        <v>7</v>
      </c>
      <c r="AC11" s="34">
        <f>AB11+Z11+W11+T11+Q11+N11+L11+J11+G11</f>
        <v>63</v>
      </c>
      <c r="AD11" s="33">
        <v>2</v>
      </c>
    </row>
    <row r="12" spans="1:30" s="3" customFormat="1" ht="12" customHeight="1">
      <c r="A12" s="5">
        <v>3</v>
      </c>
      <c r="B12" s="16" t="s">
        <v>165</v>
      </c>
      <c r="C12" s="9" t="s">
        <v>252</v>
      </c>
      <c r="D12" s="11">
        <v>37463</v>
      </c>
      <c r="E12" s="40" t="s">
        <v>0</v>
      </c>
      <c r="F12" s="44">
        <v>34</v>
      </c>
      <c r="G12" s="44">
        <v>12</v>
      </c>
      <c r="H12" s="44">
        <v>15</v>
      </c>
      <c r="I12" s="45">
        <v>4.58</v>
      </c>
      <c r="J12" s="44">
        <v>14</v>
      </c>
      <c r="K12" s="44">
        <v>66</v>
      </c>
      <c r="L12" s="44">
        <v>7</v>
      </c>
      <c r="M12" s="44">
        <v>31</v>
      </c>
      <c r="N12" s="44">
        <v>4</v>
      </c>
      <c r="O12" s="27">
        <v>5.31</v>
      </c>
      <c r="P12" s="26">
        <v>16</v>
      </c>
      <c r="Q12" s="26">
        <v>24</v>
      </c>
      <c r="R12" s="30">
        <v>9</v>
      </c>
      <c r="S12" s="26">
        <v>60</v>
      </c>
      <c r="T12" s="26">
        <v>7</v>
      </c>
      <c r="U12" s="26">
        <v>20</v>
      </c>
      <c r="V12" s="26">
        <v>40</v>
      </c>
      <c r="W12" s="26">
        <v>3</v>
      </c>
      <c r="X12" s="26">
        <v>26</v>
      </c>
      <c r="Y12" s="26">
        <v>41</v>
      </c>
      <c r="Z12" s="26">
        <v>5</v>
      </c>
      <c r="AA12" s="26">
        <v>18</v>
      </c>
      <c r="AB12" s="26">
        <v>5</v>
      </c>
      <c r="AC12" s="34">
        <f>AB12+Z12+W12+T12+Q12+N12+L12+J12+G12</f>
        <v>81</v>
      </c>
      <c r="AD12" s="33">
        <v>3</v>
      </c>
    </row>
    <row r="13" spans="1:30" s="3" customFormat="1" ht="12" customHeight="1">
      <c r="A13" s="5">
        <v>4</v>
      </c>
      <c r="B13" s="16" t="s">
        <v>105</v>
      </c>
      <c r="C13" s="9" t="s">
        <v>244</v>
      </c>
      <c r="D13" s="11">
        <v>37379</v>
      </c>
      <c r="E13" s="40" t="s">
        <v>0</v>
      </c>
      <c r="F13" s="44">
        <v>45</v>
      </c>
      <c r="G13" s="44">
        <v>5</v>
      </c>
      <c r="H13" s="44">
        <v>18</v>
      </c>
      <c r="I13" s="45">
        <v>5.31</v>
      </c>
      <c r="J13" s="44">
        <v>8</v>
      </c>
      <c r="K13" s="44">
        <v>39</v>
      </c>
      <c r="L13" s="44">
        <v>2</v>
      </c>
      <c r="M13" s="44">
        <v>42</v>
      </c>
      <c r="N13" s="44">
        <v>13</v>
      </c>
      <c r="O13" s="27">
        <v>4.54</v>
      </c>
      <c r="P13" s="26">
        <v>28</v>
      </c>
      <c r="Q13" s="26">
        <v>11</v>
      </c>
      <c r="R13" s="30">
        <v>9.4</v>
      </c>
      <c r="S13" s="26">
        <v>52</v>
      </c>
      <c r="T13" s="26">
        <v>20</v>
      </c>
      <c r="U13" s="26">
        <v>17</v>
      </c>
      <c r="V13" s="26">
        <v>34</v>
      </c>
      <c r="W13" s="26">
        <v>6</v>
      </c>
      <c r="X13" s="26">
        <v>26</v>
      </c>
      <c r="Y13" s="26">
        <v>41</v>
      </c>
      <c r="Z13" s="26">
        <v>6</v>
      </c>
      <c r="AA13" s="26">
        <v>10</v>
      </c>
      <c r="AB13" s="26">
        <v>18</v>
      </c>
      <c r="AC13" s="34">
        <f>AB13+Z13+W13+T13+Q13+N13+L13+J13+G13</f>
        <v>89</v>
      </c>
      <c r="AD13" s="33">
        <v>4</v>
      </c>
    </row>
    <row r="14" spans="1:30" s="3" customFormat="1" ht="12" customHeight="1">
      <c r="A14" s="5">
        <v>5</v>
      </c>
      <c r="B14" s="16" t="s">
        <v>161</v>
      </c>
      <c r="C14" s="9" t="s">
        <v>248</v>
      </c>
      <c r="D14" s="11">
        <v>36700</v>
      </c>
      <c r="E14" s="40" t="s">
        <v>0</v>
      </c>
      <c r="F14" s="44">
        <v>47</v>
      </c>
      <c r="G14" s="44">
        <v>3</v>
      </c>
      <c r="H14" s="44">
        <v>12</v>
      </c>
      <c r="I14" s="45">
        <v>5.3</v>
      </c>
      <c r="J14" s="44">
        <v>28</v>
      </c>
      <c r="K14" s="44">
        <v>74</v>
      </c>
      <c r="L14" s="44">
        <v>12</v>
      </c>
      <c r="M14" s="44">
        <v>29</v>
      </c>
      <c r="N14" s="44">
        <v>2</v>
      </c>
      <c r="O14" s="27">
        <v>4.37</v>
      </c>
      <c r="P14" s="26">
        <v>37</v>
      </c>
      <c r="Q14" s="26">
        <v>3</v>
      </c>
      <c r="R14" s="30">
        <v>8.8</v>
      </c>
      <c r="S14" s="26">
        <v>66</v>
      </c>
      <c r="T14" s="26">
        <v>5</v>
      </c>
      <c r="U14" s="26">
        <v>0</v>
      </c>
      <c r="V14" s="26">
        <v>0</v>
      </c>
      <c r="W14" s="26" t="s">
        <v>308</v>
      </c>
      <c r="X14" s="26">
        <v>47</v>
      </c>
      <c r="Y14" s="26">
        <v>62</v>
      </c>
      <c r="Z14" s="26">
        <v>1</v>
      </c>
      <c r="AA14" s="26">
        <v>19</v>
      </c>
      <c r="AB14" s="26">
        <v>4</v>
      </c>
      <c r="AC14" s="34">
        <f>AB14+Z14+32+T14+Q14+N14+L14+J14+G14</f>
        <v>90</v>
      </c>
      <c r="AD14" s="33">
        <v>5</v>
      </c>
    </row>
    <row r="15" spans="1:30" s="3" customFormat="1" ht="12" customHeight="1">
      <c r="A15" s="5">
        <v>6</v>
      </c>
      <c r="B15" s="16" t="s">
        <v>161</v>
      </c>
      <c r="C15" s="9" t="s">
        <v>246</v>
      </c>
      <c r="D15" s="11">
        <v>36806</v>
      </c>
      <c r="E15" s="40" t="s">
        <v>0</v>
      </c>
      <c r="F15" s="44">
        <v>41</v>
      </c>
      <c r="G15" s="44">
        <v>9</v>
      </c>
      <c r="H15" s="44">
        <v>15</v>
      </c>
      <c r="I15" s="45">
        <v>6.15</v>
      </c>
      <c r="J15" s="44">
        <v>16</v>
      </c>
      <c r="K15" s="44">
        <v>63</v>
      </c>
      <c r="L15" s="44">
        <v>6</v>
      </c>
      <c r="M15" s="44">
        <v>34</v>
      </c>
      <c r="N15" s="44">
        <v>8</v>
      </c>
      <c r="O15" s="27">
        <v>5</v>
      </c>
      <c r="P15" s="26">
        <v>25</v>
      </c>
      <c r="Q15" s="26">
        <v>17</v>
      </c>
      <c r="R15" s="30">
        <v>9.5</v>
      </c>
      <c r="S15" s="26">
        <v>50</v>
      </c>
      <c r="T15" s="26">
        <v>22</v>
      </c>
      <c r="U15" s="26">
        <v>18</v>
      </c>
      <c r="V15" s="26">
        <v>36</v>
      </c>
      <c r="W15" s="26">
        <v>4</v>
      </c>
      <c r="X15" s="26">
        <v>22</v>
      </c>
      <c r="Y15" s="26">
        <v>37</v>
      </c>
      <c r="Z15" s="26">
        <v>8</v>
      </c>
      <c r="AA15" s="26">
        <v>13</v>
      </c>
      <c r="AB15" s="26">
        <v>11</v>
      </c>
      <c r="AC15" s="34">
        <f>AB15+Z15+W15+T15+Q15+N15+L15+J15+G15</f>
        <v>101</v>
      </c>
      <c r="AD15" s="33">
        <v>6</v>
      </c>
    </row>
    <row r="16" spans="1:30" s="3" customFormat="1" ht="12" customHeight="1">
      <c r="A16" s="5">
        <v>7</v>
      </c>
      <c r="B16" s="16" t="s">
        <v>161</v>
      </c>
      <c r="C16" s="9" t="s">
        <v>249</v>
      </c>
      <c r="D16" s="11">
        <v>36739</v>
      </c>
      <c r="E16" s="40" t="s">
        <v>0</v>
      </c>
      <c r="F16" s="44">
        <v>46</v>
      </c>
      <c r="G16" s="44">
        <v>4</v>
      </c>
      <c r="H16" s="44">
        <v>10</v>
      </c>
      <c r="I16" s="45">
        <v>5.36</v>
      </c>
      <c r="J16" s="44">
        <v>32</v>
      </c>
      <c r="K16" s="44">
        <v>50</v>
      </c>
      <c r="L16" s="44">
        <v>4</v>
      </c>
      <c r="M16" s="44">
        <v>33</v>
      </c>
      <c r="N16" s="44">
        <v>7</v>
      </c>
      <c r="O16" s="27">
        <v>4.41</v>
      </c>
      <c r="P16" s="26">
        <v>35</v>
      </c>
      <c r="Q16" s="26">
        <v>4</v>
      </c>
      <c r="R16" s="30">
        <v>9.6</v>
      </c>
      <c r="S16" s="26">
        <v>49</v>
      </c>
      <c r="T16" s="26">
        <v>27</v>
      </c>
      <c r="U16" s="26">
        <v>16</v>
      </c>
      <c r="V16" s="26">
        <v>32</v>
      </c>
      <c r="W16" s="26">
        <v>7</v>
      </c>
      <c r="X16" s="26">
        <v>13</v>
      </c>
      <c r="Y16" s="26">
        <v>26</v>
      </c>
      <c r="Z16" s="26">
        <v>17</v>
      </c>
      <c r="AA16" s="26">
        <v>20</v>
      </c>
      <c r="AB16" s="26">
        <v>2</v>
      </c>
      <c r="AC16" s="34">
        <f>AB16+Z16+W16+T16+Q16+N16+L16+J16+G16</f>
        <v>104</v>
      </c>
      <c r="AD16" s="33">
        <v>7</v>
      </c>
    </row>
    <row r="17" spans="1:30" s="3" customFormat="1" ht="12" customHeight="1">
      <c r="A17" s="5">
        <v>8</v>
      </c>
      <c r="B17" s="16" t="s">
        <v>172</v>
      </c>
      <c r="C17" s="9" t="s">
        <v>254</v>
      </c>
      <c r="D17" s="11">
        <v>36924</v>
      </c>
      <c r="E17" s="40" t="s">
        <v>0</v>
      </c>
      <c r="F17" s="44">
        <v>32</v>
      </c>
      <c r="G17" s="44">
        <v>14</v>
      </c>
      <c r="H17" s="44">
        <v>15</v>
      </c>
      <c r="I17" s="45">
        <v>4.07</v>
      </c>
      <c r="J17" s="44">
        <v>13</v>
      </c>
      <c r="K17" s="44">
        <v>72</v>
      </c>
      <c r="L17" s="44">
        <v>11</v>
      </c>
      <c r="M17" s="44">
        <v>40</v>
      </c>
      <c r="N17" s="44">
        <v>11</v>
      </c>
      <c r="O17" s="27">
        <v>4.55</v>
      </c>
      <c r="P17" s="26">
        <v>28</v>
      </c>
      <c r="Q17" s="26">
        <v>12</v>
      </c>
      <c r="R17" s="30">
        <v>9.1</v>
      </c>
      <c r="S17" s="26">
        <v>60</v>
      </c>
      <c r="T17" s="26">
        <v>10</v>
      </c>
      <c r="U17" s="26">
        <v>22</v>
      </c>
      <c r="V17" s="26">
        <v>44</v>
      </c>
      <c r="W17" s="26">
        <v>2</v>
      </c>
      <c r="X17" s="26">
        <v>15</v>
      </c>
      <c r="Y17" s="26">
        <v>30</v>
      </c>
      <c r="Z17" s="26">
        <v>14</v>
      </c>
      <c r="AA17" s="26">
        <v>9</v>
      </c>
      <c r="AB17" s="26">
        <v>27</v>
      </c>
      <c r="AC17" s="34">
        <f>AB17+Z17+W17+T17+Q17+N17+L17+J17+G17</f>
        <v>114</v>
      </c>
      <c r="AD17" s="33">
        <v>8</v>
      </c>
    </row>
    <row r="18" spans="1:30" s="3" customFormat="1" ht="12" customHeight="1">
      <c r="A18" s="5">
        <v>9</v>
      </c>
      <c r="B18" s="16" t="s">
        <v>161</v>
      </c>
      <c r="C18" s="9" t="s">
        <v>247</v>
      </c>
      <c r="D18" s="11">
        <v>36946</v>
      </c>
      <c r="E18" s="40" t="s">
        <v>0</v>
      </c>
      <c r="F18" s="44">
        <v>48</v>
      </c>
      <c r="G18" s="44">
        <v>1</v>
      </c>
      <c r="H18" s="44">
        <v>15</v>
      </c>
      <c r="I18" s="45">
        <v>5.31</v>
      </c>
      <c r="J18" s="44">
        <v>15</v>
      </c>
      <c r="K18" s="44">
        <v>91</v>
      </c>
      <c r="L18" s="44">
        <v>20</v>
      </c>
      <c r="M18" s="44">
        <v>33</v>
      </c>
      <c r="N18" s="44">
        <v>6</v>
      </c>
      <c r="O18" s="27">
        <v>5</v>
      </c>
      <c r="P18" s="26">
        <v>25</v>
      </c>
      <c r="Q18" s="26">
        <v>16</v>
      </c>
      <c r="R18" s="30">
        <v>9.7</v>
      </c>
      <c r="S18" s="26">
        <v>48</v>
      </c>
      <c r="T18" s="26">
        <v>29</v>
      </c>
      <c r="U18" s="26">
        <v>3</v>
      </c>
      <c r="V18" s="26">
        <v>6</v>
      </c>
      <c r="W18" s="26">
        <v>22</v>
      </c>
      <c r="X18" s="26">
        <v>25</v>
      </c>
      <c r="Y18" s="26">
        <v>40</v>
      </c>
      <c r="Z18" s="26">
        <v>7</v>
      </c>
      <c r="AA18" s="26">
        <v>20</v>
      </c>
      <c r="AB18" s="26">
        <v>1</v>
      </c>
      <c r="AC18" s="34">
        <f>AB18+Z18+W18+T18+Q18+N18+L18+J18+G18</f>
        <v>117</v>
      </c>
      <c r="AD18" s="33">
        <v>9</v>
      </c>
    </row>
    <row r="19" spans="1:30" s="3" customFormat="1" ht="12" customHeight="1">
      <c r="A19" s="5">
        <v>10</v>
      </c>
      <c r="B19" s="16" t="s">
        <v>161</v>
      </c>
      <c r="C19" s="9" t="s">
        <v>245</v>
      </c>
      <c r="D19" s="11">
        <v>36706</v>
      </c>
      <c r="E19" s="40" t="s">
        <v>0</v>
      </c>
      <c r="F19" s="44">
        <v>42</v>
      </c>
      <c r="G19" s="44">
        <v>8</v>
      </c>
      <c r="H19" s="44">
        <v>18</v>
      </c>
      <c r="I19" s="45">
        <v>6.04</v>
      </c>
      <c r="J19" s="44">
        <v>9</v>
      </c>
      <c r="K19" s="44">
        <v>71</v>
      </c>
      <c r="L19" s="44">
        <v>10</v>
      </c>
      <c r="M19" s="44">
        <v>32</v>
      </c>
      <c r="N19" s="44">
        <v>5</v>
      </c>
      <c r="O19" s="27">
        <v>5.02</v>
      </c>
      <c r="P19" s="26">
        <v>24</v>
      </c>
      <c r="Q19" s="26">
        <v>18</v>
      </c>
      <c r="R19" s="30">
        <v>9.7</v>
      </c>
      <c r="S19" s="26">
        <v>48</v>
      </c>
      <c r="T19" s="26">
        <v>30</v>
      </c>
      <c r="U19" s="26">
        <v>0</v>
      </c>
      <c r="V19" s="26">
        <v>0</v>
      </c>
      <c r="W19" s="26" t="s">
        <v>308</v>
      </c>
      <c r="X19" s="26">
        <v>20</v>
      </c>
      <c r="Y19" s="26">
        <v>35</v>
      </c>
      <c r="Z19" s="26">
        <v>10</v>
      </c>
      <c r="AA19" s="26">
        <v>19</v>
      </c>
      <c r="AB19" s="26">
        <v>3</v>
      </c>
      <c r="AC19" s="34">
        <f>AB19+Z19+32+T19+Q19+N19+L19+J19+G19</f>
        <v>125</v>
      </c>
      <c r="AD19" s="33">
        <v>10</v>
      </c>
    </row>
    <row r="20" spans="1:30" s="3" customFormat="1" ht="12" customHeight="1">
      <c r="A20" s="5">
        <v>11</v>
      </c>
      <c r="B20" s="16" t="s">
        <v>182</v>
      </c>
      <c r="C20" s="9" t="s">
        <v>265</v>
      </c>
      <c r="D20" s="11">
        <v>37805</v>
      </c>
      <c r="E20" s="40" t="s">
        <v>0</v>
      </c>
      <c r="F20" s="44">
        <v>31</v>
      </c>
      <c r="G20" s="44">
        <v>15</v>
      </c>
      <c r="H20" s="44">
        <v>26</v>
      </c>
      <c r="I20" s="45">
        <v>4.47</v>
      </c>
      <c r="J20" s="44">
        <v>2</v>
      </c>
      <c r="K20" s="44">
        <v>83</v>
      </c>
      <c r="L20" s="44">
        <v>16</v>
      </c>
      <c r="M20" s="44">
        <v>69</v>
      </c>
      <c r="N20" s="44">
        <v>17</v>
      </c>
      <c r="O20" s="27">
        <v>4.56</v>
      </c>
      <c r="P20" s="26">
        <v>27</v>
      </c>
      <c r="Q20" s="26">
        <v>13</v>
      </c>
      <c r="R20" s="30">
        <v>9.6</v>
      </c>
      <c r="S20" s="26">
        <v>49</v>
      </c>
      <c r="T20" s="26">
        <v>25</v>
      </c>
      <c r="U20" s="26">
        <v>1</v>
      </c>
      <c r="V20" s="26">
        <v>2</v>
      </c>
      <c r="W20" s="26">
        <v>23</v>
      </c>
      <c r="X20" s="26">
        <v>11</v>
      </c>
      <c r="Y20" s="26">
        <v>22</v>
      </c>
      <c r="Z20" s="26">
        <v>19</v>
      </c>
      <c r="AA20" s="26">
        <v>13</v>
      </c>
      <c r="AB20" s="26">
        <v>8</v>
      </c>
      <c r="AC20" s="34">
        <f>AB20+Z20+W20+T20+Q20+N20+L20+J20+G20</f>
        <v>138</v>
      </c>
      <c r="AD20" s="33">
        <v>11</v>
      </c>
    </row>
    <row r="21" spans="1:30" s="3" customFormat="1" ht="12" customHeight="1">
      <c r="A21" s="5">
        <v>12</v>
      </c>
      <c r="B21" s="16" t="s">
        <v>165</v>
      </c>
      <c r="C21" s="9" t="s">
        <v>251</v>
      </c>
      <c r="D21" s="11">
        <v>37323</v>
      </c>
      <c r="E21" s="40" t="s">
        <v>0</v>
      </c>
      <c r="F21" s="44">
        <v>32</v>
      </c>
      <c r="G21" s="44">
        <v>13</v>
      </c>
      <c r="H21" s="44">
        <v>19</v>
      </c>
      <c r="I21" s="45">
        <v>3.47</v>
      </c>
      <c r="J21" s="44">
        <v>7</v>
      </c>
      <c r="K21" s="44">
        <v>59</v>
      </c>
      <c r="L21" s="44">
        <v>5</v>
      </c>
      <c r="M21" s="44">
        <v>83</v>
      </c>
      <c r="N21" s="44">
        <v>26</v>
      </c>
      <c r="O21" s="27">
        <v>4.5</v>
      </c>
      <c r="P21" s="26">
        <v>30</v>
      </c>
      <c r="Q21" s="26">
        <v>7</v>
      </c>
      <c r="R21" s="30">
        <v>9.3</v>
      </c>
      <c r="S21" s="26">
        <v>54</v>
      </c>
      <c r="T21" s="26">
        <v>17</v>
      </c>
      <c r="U21" s="26">
        <v>0</v>
      </c>
      <c r="V21" s="26">
        <v>0</v>
      </c>
      <c r="W21" s="26" t="s">
        <v>308</v>
      </c>
      <c r="X21" s="26">
        <v>14</v>
      </c>
      <c r="Y21" s="26">
        <v>28</v>
      </c>
      <c r="Z21" s="26">
        <v>16</v>
      </c>
      <c r="AA21" s="26">
        <v>11</v>
      </c>
      <c r="AB21" s="26">
        <v>16</v>
      </c>
      <c r="AC21" s="34">
        <f>AB21+Z21+32+T21+Q21+N21+L21+J21+G21</f>
        <v>139</v>
      </c>
      <c r="AD21" s="33">
        <v>12</v>
      </c>
    </row>
    <row r="22" spans="1:30" s="3" customFormat="1" ht="12" customHeight="1">
      <c r="A22" s="5">
        <v>13</v>
      </c>
      <c r="B22" s="17" t="s">
        <v>177</v>
      </c>
      <c r="C22" s="9" t="s">
        <v>260</v>
      </c>
      <c r="D22" s="11">
        <v>37233</v>
      </c>
      <c r="E22" s="40" t="s">
        <v>0</v>
      </c>
      <c r="F22" s="44">
        <v>27</v>
      </c>
      <c r="G22" s="44">
        <v>21</v>
      </c>
      <c r="H22" s="44">
        <v>24</v>
      </c>
      <c r="I22" s="45">
        <v>2.24</v>
      </c>
      <c r="J22" s="44">
        <v>4</v>
      </c>
      <c r="K22" s="44">
        <v>77</v>
      </c>
      <c r="L22" s="44">
        <v>13</v>
      </c>
      <c r="M22" s="44">
        <v>46</v>
      </c>
      <c r="N22" s="44">
        <v>14</v>
      </c>
      <c r="O22" s="27">
        <v>4.49</v>
      </c>
      <c r="P22" s="26">
        <v>32</v>
      </c>
      <c r="Q22" s="26">
        <v>5</v>
      </c>
      <c r="R22" s="30">
        <v>9.5</v>
      </c>
      <c r="S22" s="26">
        <v>50</v>
      </c>
      <c r="T22" s="26">
        <v>21</v>
      </c>
      <c r="U22" s="26">
        <v>0</v>
      </c>
      <c r="V22" s="26">
        <v>0</v>
      </c>
      <c r="W22" s="26" t="s">
        <v>308</v>
      </c>
      <c r="X22" s="26">
        <v>7</v>
      </c>
      <c r="Y22" s="26">
        <v>14</v>
      </c>
      <c r="Z22" s="26">
        <v>24</v>
      </c>
      <c r="AA22" s="26">
        <v>12</v>
      </c>
      <c r="AB22" s="26">
        <v>13</v>
      </c>
      <c r="AC22" s="34">
        <f>AB22+Z22+32+T22+Q22+N22+L22+J22+G22</f>
        <v>147</v>
      </c>
      <c r="AD22" s="33">
        <v>13</v>
      </c>
    </row>
    <row r="23" spans="1:30" s="3" customFormat="1" ht="12" customHeight="1">
      <c r="A23" s="5">
        <v>14</v>
      </c>
      <c r="B23" s="16" t="s">
        <v>188</v>
      </c>
      <c r="C23" s="9" t="s">
        <v>268</v>
      </c>
      <c r="D23" s="11">
        <v>37119</v>
      </c>
      <c r="E23" s="40" t="s">
        <v>0</v>
      </c>
      <c r="F23" s="44">
        <v>42</v>
      </c>
      <c r="G23" s="44">
        <v>7</v>
      </c>
      <c r="H23" s="44">
        <v>11</v>
      </c>
      <c r="I23" s="45">
        <v>5.52</v>
      </c>
      <c r="J23" s="44">
        <v>30</v>
      </c>
      <c r="K23" s="44">
        <v>165</v>
      </c>
      <c r="L23" s="44">
        <v>27</v>
      </c>
      <c r="M23" s="44">
        <v>70</v>
      </c>
      <c r="N23" s="44">
        <v>20</v>
      </c>
      <c r="O23" s="27">
        <v>4.52</v>
      </c>
      <c r="P23" s="26">
        <v>29</v>
      </c>
      <c r="Q23" s="26">
        <v>8</v>
      </c>
      <c r="R23" s="30">
        <v>8.2</v>
      </c>
      <c r="S23" s="26">
        <v>84</v>
      </c>
      <c r="T23" s="26">
        <v>1</v>
      </c>
      <c r="U23" s="26">
        <v>9</v>
      </c>
      <c r="V23" s="26">
        <v>18</v>
      </c>
      <c r="W23" s="26">
        <v>14</v>
      </c>
      <c r="X23" s="26">
        <v>15</v>
      </c>
      <c r="Y23" s="26">
        <v>30</v>
      </c>
      <c r="Z23" s="26">
        <v>13</v>
      </c>
      <c r="AA23" s="26">
        <v>7</v>
      </c>
      <c r="AB23" s="26">
        <v>32</v>
      </c>
      <c r="AC23" s="34">
        <f>AB23+Z23+W23+T23+Q23+N23+L23+J23+G23</f>
        <v>152</v>
      </c>
      <c r="AD23" s="33">
        <v>14</v>
      </c>
    </row>
    <row r="24" spans="1:30" s="3" customFormat="1" ht="12" customHeight="1">
      <c r="A24" s="5">
        <v>15</v>
      </c>
      <c r="B24" s="16" t="s">
        <v>172</v>
      </c>
      <c r="C24" s="9" t="s">
        <v>256</v>
      </c>
      <c r="D24" s="11">
        <v>37169</v>
      </c>
      <c r="E24" s="40" t="s">
        <v>0</v>
      </c>
      <c r="F24" s="44">
        <v>39</v>
      </c>
      <c r="G24" s="44">
        <v>10</v>
      </c>
      <c r="H24" s="44">
        <v>13</v>
      </c>
      <c r="I24" s="45">
        <v>6.22</v>
      </c>
      <c r="J24" s="44">
        <v>25</v>
      </c>
      <c r="K24" s="44">
        <v>120</v>
      </c>
      <c r="L24" s="44">
        <v>24</v>
      </c>
      <c r="M24" s="44">
        <v>97</v>
      </c>
      <c r="N24" s="44">
        <v>31</v>
      </c>
      <c r="O24" s="27">
        <v>4.57</v>
      </c>
      <c r="P24" s="26">
        <v>28</v>
      </c>
      <c r="Q24" s="26">
        <v>15</v>
      </c>
      <c r="R24" s="30">
        <v>8.8</v>
      </c>
      <c r="S24" s="26">
        <v>66</v>
      </c>
      <c r="T24" s="26">
        <v>4</v>
      </c>
      <c r="U24" s="26">
        <v>4</v>
      </c>
      <c r="V24" s="26">
        <v>8</v>
      </c>
      <c r="W24" s="26">
        <v>19</v>
      </c>
      <c r="X24" s="26">
        <v>20</v>
      </c>
      <c r="Y24" s="26">
        <v>35</v>
      </c>
      <c r="Z24" s="26">
        <v>9</v>
      </c>
      <c r="AA24" s="26">
        <v>10</v>
      </c>
      <c r="AB24" s="26">
        <v>19</v>
      </c>
      <c r="AC24" s="34">
        <f>AB24+Z24+W24+T24+Q24+N24+L24+J24+G24</f>
        <v>156</v>
      </c>
      <c r="AD24" s="33">
        <v>15</v>
      </c>
    </row>
    <row r="25" spans="1:30" s="3" customFormat="1" ht="12" customHeight="1">
      <c r="A25" s="5">
        <v>16</v>
      </c>
      <c r="B25" s="17" t="s">
        <v>177</v>
      </c>
      <c r="C25" s="9" t="s">
        <v>258</v>
      </c>
      <c r="D25" s="11">
        <v>37583</v>
      </c>
      <c r="E25" s="40" t="s">
        <v>0</v>
      </c>
      <c r="F25" s="44">
        <v>28</v>
      </c>
      <c r="G25" s="44">
        <v>18</v>
      </c>
      <c r="H25" s="44">
        <v>13</v>
      </c>
      <c r="I25" s="45">
        <v>5.22</v>
      </c>
      <c r="J25" s="44">
        <v>21</v>
      </c>
      <c r="K25" s="44">
        <v>85</v>
      </c>
      <c r="L25" s="44">
        <v>18</v>
      </c>
      <c r="M25" s="44">
        <v>69</v>
      </c>
      <c r="N25" s="44">
        <v>18</v>
      </c>
      <c r="O25" s="27">
        <v>5.09</v>
      </c>
      <c r="P25" s="26">
        <v>22</v>
      </c>
      <c r="Q25" s="26">
        <v>21</v>
      </c>
      <c r="R25" s="30">
        <v>9.2</v>
      </c>
      <c r="S25" s="26">
        <v>56</v>
      </c>
      <c r="T25" s="26">
        <v>11</v>
      </c>
      <c r="U25" s="26">
        <v>0</v>
      </c>
      <c r="V25" s="26">
        <v>0</v>
      </c>
      <c r="W25" s="26" t="s">
        <v>308</v>
      </c>
      <c r="X25" s="26">
        <v>17</v>
      </c>
      <c r="Y25" s="26">
        <v>32</v>
      </c>
      <c r="Z25" s="26">
        <v>11</v>
      </c>
      <c r="AA25" s="26">
        <v>10</v>
      </c>
      <c r="AB25" s="26">
        <v>17</v>
      </c>
      <c r="AC25" s="34">
        <f>AB25+Z25+32+T25+Q25+N25+L25+J25+G25</f>
        <v>167</v>
      </c>
      <c r="AD25" s="33">
        <v>16</v>
      </c>
    </row>
    <row r="26" spans="1:30" s="3" customFormat="1" ht="12" customHeight="1">
      <c r="A26" s="5">
        <v>17</v>
      </c>
      <c r="B26" s="16" t="s">
        <v>172</v>
      </c>
      <c r="C26" s="9" t="s">
        <v>255</v>
      </c>
      <c r="D26" s="11">
        <v>37154</v>
      </c>
      <c r="E26" s="40" t="s">
        <v>0</v>
      </c>
      <c r="F26" s="44">
        <v>20</v>
      </c>
      <c r="G26" s="44">
        <v>30</v>
      </c>
      <c r="H26" s="44">
        <v>13</v>
      </c>
      <c r="I26" s="45">
        <v>5.28</v>
      </c>
      <c r="J26" s="44">
        <v>22</v>
      </c>
      <c r="K26" s="44">
        <v>113</v>
      </c>
      <c r="L26" s="44">
        <v>22</v>
      </c>
      <c r="M26" s="44">
        <v>40</v>
      </c>
      <c r="N26" s="44">
        <v>10</v>
      </c>
      <c r="O26" s="27">
        <v>6.01</v>
      </c>
      <c r="P26" s="26">
        <v>13</v>
      </c>
      <c r="Q26" s="26">
        <v>27</v>
      </c>
      <c r="R26" s="30">
        <v>10</v>
      </c>
      <c r="S26" s="26">
        <v>45</v>
      </c>
      <c r="T26" s="26">
        <v>31</v>
      </c>
      <c r="U26" s="26">
        <v>35</v>
      </c>
      <c r="V26" s="26">
        <v>70</v>
      </c>
      <c r="W26" s="26">
        <v>1</v>
      </c>
      <c r="X26" s="26">
        <v>10</v>
      </c>
      <c r="Y26" s="26">
        <v>20</v>
      </c>
      <c r="Z26" s="26">
        <v>22</v>
      </c>
      <c r="AA26" s="26">
        <v>12</v>
      </c>
      <c r="AB26" s="26">
        <v>14</v>
      </c>
      <c r="AC26" s="34">
        <f>AB26+Z26+W26+T26+Q26+N26+L26+J26+G26</f>
        <v>179</v>
      </c>
      <c r="AD26" s="33">
        <v>17</v>
      </c>
    </row>
    <row r="27" spans="1:30" s="3" customFormat="1" ht="12" customHeight="1">
      <c r="A27" s="5">
        <v>18</v>
      </c>
      <c r="B27" s="16" t="s">
        <v>191</v>
      </c>
      <c r="C27" s="9" t="s">
        <v>272</v>
      </c>
      <c r="D27" s="12">
        <v>37575</v>
      </c>
      <c r="E27" s="40" t="s">
        <v>0</v>
      </c>
      <c r="F27" s="44">
        <v>28</v>
      </c>
      <c r="G27" s="44">
        <v>19</v>
      </c>
      <c r="H27" s="44">
        <v>13</v>
      </c>
      <c r="I27" s="45">
        <v>6.21</v>
      </c>
      <c r="J27" s="44">
        <v>24</v>
      </c>
      <c r="K27" s="44">
        <v>122</v>
      </c>
      <c r="L27" s="44">
        <v>25</v>
      </c>
      <c r="M27" s="44">
        <v>83</v>
      </c>
      <c r="N27" s="44">
        <v>25</v>
      </c>
      <c r="O27" s="27">
        <v>4.5</v>
      </c>
      <c r="P27" s="26">
        <v>30</v>
      </c>
      <c r="Q27" s="26">
        <v>6</v>
      </c>
      <c r="R27" s="30">
        <v>9.1</v>
      </c>
      <c r="S27" s="26">
        <v>60</v>
      </c>
      <c r="T27" s="26">
        <v>8</v>
      </c>
      <c r="U27" s="26">
        <v>0</v>
      </c>
      <c r="V27" s="26">
        <v>0</v>
      </c>
      <c r="W27" s="26" t="s">
        <v>308</v>
      </c>
      <c r="X27" s="26">
        <v>9</v>
      </c>
      <c r="Y27" s="26">
        <v>18</v>
      </c>
      <c r="Z27" s="26">
        <v>23</v>
      </c>
      <c r="AA27" s="26">
        <v>8</v>
      </c>
      <c r="AB27" s="26">
        <v>28</v>
      </c>
      <c r="AC27" s="34">
        <f>AB27+Z27+32+T27+Q27+N27+L27+J27+G27</f>
        <v>190</v>
      </c>
      <c r="AD27" s="34">
        <v>18</v>
      </c>
    </row>
    <row r="28" spans="1:30" s="3" customFormat="1" ht="12" customHeight="1">
      <c r="A28" s="5">
        <v>19</v>
      </c>
      <c r="B28" s="16" t="s">
        <v>188</v>
      </c>
      <c r="C28" s="9" t="s">
        <v>269</v>
      </c>
      <c r="D28" s="11">
        <v>37562</v>
      </c>
      <c r="E28" s="40" t="s">
        <v>0</v>
      </c>
      <c r="F28" s="44">
        <v>20</v>
      </c>
      <c r="G28" s="44">
        <v>28</v>
      </c>
      <c r="H28" s="44">
        <v>13</v>
      </c>
      <c r="I28" s="45">
        <v>6.37</v>
      </c>
      <c r="J28" s="44">
        <v>26</v>
      </c>
      <c r="K28" s="44">
        <v>119</v>
      </c>
      <c r="L28" s="44">
        <v>23</v>
      </c>
      <c r="M28" s="44">
        <v>70</v>
      </c>
      <c r="N28" s="44">
        <v>19</v>
      </c>
      <c r="O28" s="27">
        <v>5.38</v>
      </c>
      <c r="P28" s="26">
        <v>15</v>
      </c>
      <c r="Q28" s="26">
        <v>25</v>
      </c>
      <c r="R28" s="30">
        <v>9.2</v>
      </c>
      <c r="S28" s="26">
        <v>56</v>
      </c>
      <c r="T28" s="26">
        <v>12</v>
      </c>
      <c r="U28" s="26">
        <v>7</v>
      </c>
      <c r="V28" s="26">
        <v>14</v>
      </c>
      <c r="W28" s="26">
        <v>15</v>
      </c>
      <c r="X28" s="26">
        <v>0</v>
      </c>
      <c r="Y28" s="26">
        <v>0</v>
      </c>
      <c r="Z28" s="26" t="s">
        <v>310</v>
      </c>
      <c r="AA28" s="26">
        <v>9</v>
      </c>
      <c r="AB28" s="26">
        <v>23</v>
      </c>
      <c r="AC28" s="34">
        <f>AB28+35.5+W28+T28+Q28+N28+L28+J28+G28</f>
        <v>206.5</v>
      </c>
      <c r="AD28" s="34">
        <v>19</v>
      </c>
    </row>
    <row r="29" spans="1:30" s="3" customFormat="1" ht="12" customHeight="1">
      <c r="A29" s="5">
        <v>20</v>
      </c>
      <c r="B29" s="16" t="s">
        <v>180</v>
      </c>
      <c r="C29" s="9" t="s">
        <v>262</v>
      </c>
      <c r="D29" s="11">
        <v>37408</v>
      </c>
      <c r="E29" s="40" t="s">
        <v>0</v>
      </c>
      <c r="F29" s="44">
        <v>26</v>
      </c>
      <c r="G29" s="44">
        <v>22</v>
      </c>
      <c r="H29" s="44">
        <v>14</v>
      </c>
      <c r="I29" s="45">
        <v>3.56</v>
      </c>
      <c r="J29" s="44">
        <v>17</v>
      </c>
      <c r="K29" s="44">
        <v>180</v>
      </c>
      <c r="L29" s="44">
        <v>32</v>
      </c>
      <c r="M29" s="44">
        <v>86</v>
      </c>
      <c r="N29" s="44">
        <v>28</v>
      </c>
      <c r="O29" s="27">
        <v>5.23</v>
      </c>
      <c r="P29" s="26">
        <v>18</v>
      </c>
      <c r="Q29" s="26">
        <v>22</v>
      </c>
      <c r="R29" s="30">
        <v>8.9</v>
      </c>
      <c r="S29" s="26">
        <v>63</v>
      </c>
      <c r="T29" s="26">
        <v>6</v>
      </c>
      <c r="U29" s="26">
        <v>3</v>
      </c>
      <c r="V29" s="26">
        <v>6</v>
      </c>
      <c r="W29" s="26">
        <v>21</v>
      </c>
      <c r="X29" s="26">
        <v>4</v>
      </c>
      <c r="Y29" s="26">
        <v>8</v>
      </c>
      <c r="Z29" s="26">
        <v>28</v>
      </c>
      <c r="AA29" s="26">
        <v>6</v>
      </c>
      <c r="AB29" s="26">
        <v>37</v>
      </c>
      <c r="AC29" s="34">
        <f>AB29+Z29+W29+T29+Q29+N29+L29+J29+G29</f>
        <v>213</v>
      </c>
      <c r="AD29" s="33">
        <v>20</v>
      </c>
    </row>
    <row r="30" spans="1:30" s="3" customFormat="1" ht="12" customHeight="1">
      <c r="A30" s="5">
        <v>21</v>
      </c>
      <c r="B30" s="16" t="s">
        <v>188</v>
      </c>
      <c r="C30" s="9" t="s">
        <v>270</v>
      </c>
      <c r="D30" s="11">
        <v>37010</v>
      </c>
      <c r="E30" s="40" t="s">
        <v>0</v>
      </c>
      <c r="F30" s="44">
        <v>23</v>
      </c>
      <c r="G30" s="44">
        <v>27</v>
      </c>
      <c r="H30" s="44">
        <v>13</v>
      </c>
      <c r="I30" s="45">
        <v>6.13</v>
      </c>
      <c r="J30" s="44">
        <v>23</v>
      </c>
      <c r="K30" s="44">
        <v>142</v>
      </c>
      <c r="L30" s="44">
        <v>26</v>
      </c>
      <c r="M30" s="44">
        <v>82</v>
      </c>
      <c r="N30" s="44">
        <v>24</v>
      </c>
      <c r="O30" s="27">
        <v>6.18</v>
      </c>
      <c r="P30" s="26">
        <v>11</v>
      </c>
      <c r="Q30" s="26">
        <v>28</v>
      </c>
      <c r="R30" s="30">
        <v>9.2</v>
      </c>
      <c r="S30" s="26">
        <v>56</v>
      </c>
      <c r="T30" s="26">
        <v>14</v>
      </c>
      <c r="U30" s="26">
        <v>0</v>
      </c>
      <c r="V30" s="26">
        <v>0</v>
      </c>
      <c r="W30" s="26" t="s">
        <v>308</v>
      </c>
      <c r="X30" s="26">
        <v>1</v>
      </c>
      <c r="Y30" s="26">
        <v>2</v>
      </c>
      <c r="Z30" s="26">
        <v>32</v>
      </c>
      <c r="AA30" s="26">
        <v>12</v>
      </c>
      <c r="AB30" s="26">
        <v>15</v>
      </c>
      <c r="AC30" s="34">
        <f>AB30+Z30+32+T30+Q30+N30+L30+J30+G30</f>
        <v>221</v>
      </c>
      <c r="AD30" s="34">
        <v>21</v>
      </c>
    </row>
    <row r="31" spans="1:30" s="3" customFormat="1" ht="12" customHeight="1">
      <c r="A31" s="5">
        <v>22</v>
      </c>
      <c r="B31" s="16" t="s">
        <v>191</v>
      </c>
      <c r="C31" s="9" t="s">
        <v>276</v>
      </c>
      <c r="D31" s="12">
        <v>37504</v>
      </c>
      <c r="E31" s="40" t="s">
        <v>0</v>
      </c>
      <c r="F31" s="44">
        <v>23</v>
      </c>
      <c r="G31" s="44">
        <v>26</v>
      </c>
      <c r="H31" s="44">
        <v>7</v>
      </c>
      <c r="I31" s="45">
        <v>5.51</v>
      </c>
      <c r="J31" s="44">
        <v>36</v>
      </c>
      <c r="K31" s="44">
        <v>180</v>
      </c>
      <c r="L31" s="44">
        <v>30</v>
      </c>
      <c r="M31" s="44">
        <v>160</v>
      </c>
      <c r="N31" s="44">
        <v>36</v>
      </c>
      <c r="O31" s="27">
        <v>5.45</v>
      </c>
      <c r="P31" s="26">
        <v>15</v>
      </c>
      <c r="Q31" s="26">
        <v>26</v>
      </c>
      <c r="R31" s="30">
        <v>9.1</v>
      </c>
      <c r="S31" s="26">
        <v>60</v>
      </c>
      <c r="T31" s="26">
        <v>9</v>
      </c>
      <c r="U31" s="26">
        <v>0</v>
      </c>
      <c r="V31" s="26">
        <v>0</v>
      </c>
      <c r="W31" s="26" t="s">
        <v>308</v>
      </c>
      <c r="X31" s="26">
        <v>10</v>
      </c>
      <c r="Y31" s="26">
        <v>20</v>
      </c>
      <c r="Z31" s="26">
        <v>21</v>
      </c>
      <c r="AA31" s="26">
        <v>6</v>
      </c>
      <c r="AB31" s="26">
        <v>36</v>
      </c>
      <c r="AC31" s="34">
        <f>AB31+Z31+32+T31+Q31+N31+L31+J31+G31</f>
        <v>252</v>
      </c>
      <c r="AD31" s="34">
        <v>22</v>
      </c>
    </row>
    <row r="32" spans="1:30" s="3" customFormat="1" ht="12" customHeight="1">
      <c r="A32" s="5">
        <v>23</v>
      </c>
      <c r="B32" s="16" t="s">
        <v>75</v>
      </c>
      <c r="C32" s="10" t="s">
        <v>238</v>
      </c>
      <c r="D32" s="11">
        <v>37967</v>
      </c>
      <c r="E32" s="40" t="s">
        <v>0</v>
      </c>
      <c r="F32" s="44">
        <v>16</v>
      </c>
      <c r="G32" s="44">
        <v>32</v>
      </c>
      <c r="H32" s="44">
        <v>8</v>
      </c>
      <c r="I32" s="45">
        <v>6.57</v>
      </c>
      <c r="J32" s="44">
        <v>35</v>
      </c>
      <c r="K32" s="44">
        <v>179</v>
      </c>
      <c r="L32" s="44">
        <v>28</v>
      </c>
      <c r="M32" s="44">
        <v>71</v>
      </c>
      <c r="N32" s="44">
        <v>21</v>
      </c>
      <c r="O32" s="27">
        <v>7.35</v>
      </c>
      <c r="P32" s="26">
        <v>6</v>
      </c>
      <c r="Q32" s="26">
        <v>33</v>
      </c>
      <c r="R32" s="30">
        <v>10.2</v>
      </c>
      <c r="S32" s="26">
        <v>43</v>
      </c>
      <c r="T32" s="26">
        <v>34</v>
      </c>
      <c r="U32" s="26">
        <v>6</v>
      </c>
      <c r="V32" s="26">
        <v>12</v>
      </c>
      <c r="W32" s="26">
        <v>17</v>
      </c>
      <c r="X32" s="26">
        <v>6</v>
      </c>
      <c r="Y32" s="26">
        <v>12</v>
      </c>
      <c r="Z32" s="26">
        <v>25</v>
      </c>
      <c r="AA32" s="26">
        <v>5</v>
      </c>
      <c r="AB32" s="26">
        <v>38</v>
      </c>
      <c r="AC32" s="34">
        <f>AB32+Z32+W32+T32+Q32+N32+L32+J32+G32</f>
        <v>263</v>
      </c>
      <c r="AD32" s="33">
        <v>23</v>
      </c>
    </row>
    <row r="33" spans="1:30" s="3" customFormat="1" ht="12" customHeight="1">
      <c r="A33" s="5">
        <v>24</v>
      </c>
      <c r="B33" s="16" t="s">
        <v>75</v>
      </c>
      <c r="C33" s="10" t="s">
        <v>237</v>
      </c>
      <c r="D33" s="11">
        <v>37851</v>
      </c>
      <c r="E33" s="40" t="s">
        <v>0</v>
      </c>
      <c r="F33" s="44" t="s">
        <v>16</v>
      </c>
      <c r="G33" s="44" t="s">
        <v>16</v>
      </c>
      <c r="H33" s="44" t="s">
        <v>16</v>
      </c>
      <c r="I33" s="45" t="s">
        <v>16</v>
      </c>
      <c r="J33" s="44" t="s">
        <v>16</v>
      </c>
      <c r="K33" s="44" t="s">
        <v>16</v>
      </c>
      <c r="L33" s="44" t="s">
        <v>16</v>
      </c>
      <c r="M33" s="44" t="s">
        <v>16</v>
      </c>
      <c r="N33" s="44" t="s">
        <v>16</v>
      </c>
      <c r="O33" s="27">
        <v>7.33</v>
      </c>
      <c r="P33" s="26">
        <v>6</v>
      </c>
      <c r="Q33" s="26">
        <v>32</v>
      </c>
      <c r="R33" s="30">
        <v>9.6</v>
      </c>
      <c r="S33" s="26">
        <v>49</v>
      </c>
      <c r="T33" s="26">
        <v>24</v>
      </c>
      <c r="U33" s="26">
        <v>0</v>
      </c>
      <c r="V33" s="26">
        <v>0</v>
      </c>
      <c r="W33" s="26" t="s">
        <v>308</v>
      </c>
      <c r="X33" s="26">
        <v>1</v>
      </c>
      <c r="Y33" s="26">
        <v>2</v>
      </c>
      <c r="Z33" s="26">
        <v>31</v>
      </c>
      <c r="AA33" s="44" t="s">
        <v>16</v>
      </c>
      <c r="AB33" s="44" t="s">
        <v>16</v>
      </c>
      <c r="AC33" s="34" t="s">
        <v>16</v>
      </c>
      <c r="AD33" s="34" t="s">
        <v>16</v>
      </c>
    </row>
    <row r="34" spans="1:30" s="3" customFormat="1" ht="12" customHeight="1">
      <c r="A34" s="5">
        <v>25</v>
      </c>
      <c r="B34" s="16" t="s">
        <v>75</v>
      </c>
      <c r="C34" s="10" t="s">
        <v>239</v>
      </c>
      <c r="D34" s="11">
        <v>37457</v>
      </c>
      <c r="E34" s="40" t="s">
        <v>0</v>
      </c>
      <c r="F34" s="44" t="s">
        <v>16</v>
      </c>
      <c r="G34" s="44" t="s">
        <v>16</v>
      </c>
      <c r="H34" s="44" t="s">
        <v>16</v>
      </c>
      <c r="I34" s="45" t="s">
        <v>16</v>
      </c>
      <c r="J34" s="44" t="s">
        <v>16</v>
      </c>
      <c r="K34" s="44" t="s">
        <v>16</v>
      </c>
      <c r="L34" s="44" t="s">
        <v>16</v>
      </c>
      <c r="M34" s="44" t="s">
        <v>16</v>
      </c>
      <c r="N34" s="44" t="s">
        <v>16</v>
      </c>
      <c r="O34" s="44" t="s">
        <v>16</v>
      </c>
      <c r="P34" s="44" t="s">
        <v>16</v>
      </c>
      <c r="Q34" s="44" t="s">
        <v>16</v>
      </c>
      <c r="R34" s="44" t="s">
        <v>16</v>
      </c>
      <c r="S34" s="44" t="s">
        <v>16</v>
      </c>
      <c r="T34" s="44" t="s">
        <v>16</v>
      </c>
      <c r="U34" s="26">
        <v>14</v>
      </c>
      <c r="V34" s="26">
        <v>28</v>
      </c>
      <c r="W34" s="26">
        <v>9</v>
      </c>
      <c r="X34" s="44" t="s">
        <v>16</v>
      </c>
      <c r="Y34" s="44" t="s">
        <v>16</v>
      </c>
      <c r="Z34" s="44" t="s">
        <v>16</v>
      </c>
      <c r="AA34" s="44" t="s">
        <v>16</v>
      </c>
      <c r="AB34" s="26"/>
      <c r="AC34" s="34" t="s">
        <v>16</v>
      </c>
      <c r="AD34" s="34" t="s">
        <v>16</v>
      </c>
    </row>
    <row r="35" spans="1:30" s="3" customFormat="1" ht="12" customHeight="1">
      <c r="A35" s="5">
        <v>26</v>
      </c>
      <c r="B35" s="16" t="s">
        <v>75</v>
      </c>
      <c r="C35" s="10" t="s">
        <v>240</v>
      </c>
      <c r="D35" s="11">
        <v>37684</v>
      </c>
      <c r="E35" s="40" t="s">
        <v>0</v>
      </c>
      <c r="F35" s="44">
        <v>30</v>
      </c>
      <c r="G35" s="44">
        <v>16</v>
      </c>
      <c r="H35" s="44">
        <v>10</v>
      </c>
      <c r="I35" s="45">
        <v>7.39</v>
      </c>
      <c r="J35" s="44">
        <v>33</v>
      </c>
      <c r="K35" s="44">
        <v>180</v>
      </c>
      <c r="L35" s="44">
        <v>29</v>
      </c>
      <c r="M35" s="44">
        <v>150</v>
      </c>
      <c r="N35" s="44">
        <v>35</v>
      </c>
      <c r="O35" s="44" t="s">
        <v>16</v>
      </c>
      <c r="P35" s="44" t="s">
        <v>16</v>
      </c>
      <c r="Q35" s="44" t="s">
        <v>16</v>
      </c>
      <c r="R35" s="44" t="s">
        <v>16</v>
      </c>
      <c r="S35" s="44" t="s">
        <v>16</v>
      </c>
      <c r="T35" s="44" t="s">
        <v>16</v>
      </c>
      <c r="U35" s="44" t="s">
        <v>16</v>
      </c>
      <c r="V35" s="44" t="s">
        <v>16</v>
      </c>
      <c r="W35" s="44" t="s">
        <v>16</v>
      </c>
      <c r="X35" s="44" t="s">
        <v>16</v>
      </c>
      <c r="Y35" s="44" t="s">
        <v>16</v>
      </c>
      <c r="Z35" s="44" t="s">
        <v>16</v>
      </c>
      <c r="AA35" s="26">
        <v>9</v>
      </c>
      <c r="AB35" s="26">
        <v>22</v>
      </c>
      <c r="AC35" s="34" t="s">
        <v>16</v>
      </c>
      <c r="AD35" s="34" t="s">
        <v>16</v>
      </c>
    </row>
    <row r="36" spans="1:30" s="3" customFormat="1" ht="12" customHeight="1">
      <c r="A36" s="5">
        <v>27</v>
      </c>
      <c r="B36" s="16" t="s">
        <v>92</v>
      </c>
      <c r="C36" s="9" t="s">
        <v>241</v>
      </c>
      <c r="D36" s="11">
        <v>37018</v>
      </c>
      <c r="E36" s="40" t="s">
        <v>0</v>
      </c>
      <c r="F36" s="44">
        <v>25</v>
      </c>
      <c r="G36" s="44">
        <v>25</v>
      </c>
      <c r="H36" s="44">
        <v>10</v>
      </c>
      <c r="I36" s="45">
        <v>2.48</v>
      </c>
      <c r="J36" s="44">
        <v>31</v>
      </c>
      <c r="K36" s="44">
        <v>94</v>
      </c>
      <c r="L36" s="44">
        <v>21</v>
      </c>
      <c r="M36" s="44">
        <v>95</v>
      </c>
      <c r="N36" s="44">
        <v>30</v>
      </c>
      <c r="O36" s="44" t="s">
        <v>16</v>
      </c>
      <c r="P36" s="44" t="s">
        <v>16</v>
      </c>
      <c r="Q36" s="44" t="s">
        <v>16</v>
      </c>
      <c r="R36" s="44" t="s">
        <v>16</v>
      </c>
      <c r="S36" s="44" t="s">
        <v>16</v>
      </c>
      <c r="T36" s="44" t="s">
        <v>16</v>
      </c>
      <c r="U36" s="26">
        <v>0</v>
      </c>
      <c r="V36" s="26">
        <v>0</v>
      </c>
      <c r="W36" s="26" t="s">
        <v>308</v>
      </c>
      <c r="X36" s="44" t="s">
        <v>16</v>
      </c>
      <c r="Y36" s="44" t="s">
        <v>16</v>
      </c>
      <c r="Z36" s="44" t="s">
        <v>16</v>
      </c>
      <c r="AA36" s="44" t="s">
        <v>16</v>
      </c>
      <c r="AB36" s="44" t="s">
        <v>16</v>
      </c>
      <c r="AC36" s="34" t="s">
        <v>16</v>
      </c>
      <c r="AD36" s="34" t="s">
        <v>16</v>
      </c>
    </row>
    <row r="37" spans="1:30" s="3" customFormat="1" ht="12" customHeight="1">
      <c r="A37" s="5">
        <v>28</v>
      </c>
      <c r="B37" s="16" t="s">
        <v>92</v>
      </c>
      <c r="C37" s="9" t="s">
        <v>242</v>
      </c>
      <c r="D37" s="11">
        <v>36920</v>
      </c>
      <c r="E37" s="40" t="s">
        <v>0</v>
      </c>
      <c r="F37" s="44">
        <v>29</v>
      </c>
      <c r="G37" s="44">
        <v>17</v>
      </c>
      <c r="H37" s="44">
        <v>13</v>
      </c>
      <c r="I37" s="45">
        <v>5.06</v>
      </c>
      <c r="J37" s="44">
        <v>20</v>
      </c>
      <c r="K37" s="44">
        <v>80</v>
      </c>
      <c r="L37" s="44">
        <v>15</v>
      </c>
      <c r="M37" s="44">
        <v>71</v>
      </c>
      <c r="N37" s="44">
        <v>22</v>
      </c>
      <c r="O37" s="44" t="s">
        <v>16</v>
      </c>
      <c r="P37" s="44" t="s">
        <v>16</v>
      </c>
      <c r="Q37" s="44" t="s">
        <v>16</v>
      </c>
      <c r="R37" s="44" t="s">
        <v>16</v>
      </c>
      <c r="S37" s="44" t="s">
        <v>16</v>
      </c>
      <c r="T37" s="44" t="s">
        <v>16</v>
      </c>
      <c r="U37" s="26">
        <v>0</v>
      </c>
      <c r="V37" s="26">
        <v>0</v>
      </c>
      <c r="W37" s="26" t="s">
        <v>308</v>
      </c>
      <c r="X37" s="44" t="s">
        <v>16</v>
      </c>
      <c r="Y37" s="44" t="s">
        <v>16</v>
      </c>
      <c r="Z37" s="44" t="s">
        <v>16</v>
      </c>
      <c r="AA37" s="44" t="s">
        <v>16</v>
      </c>
      <c r="AB37" s="44" t="s">
        <v>16</v>
      </c>
      <c r="AC37" s="34" t="s">
        <v>16</v>
      </c>
      <c r="AD37" s="34" t="s">
        <v>16</v>
      </c>
    </row>
    <row r="38" spans="1:30" s="3" customFormat="1" ht="12" customHeight="1">
      <c r="A38" s="5">
        <v>29</v>
      </c>
      <c r="B38" s="16" t="s">
        <v>105</v>
      </c>
      <c r="C38" s="10" t="s">
        <v>309</v>
      </c>
      <c r="D38" s="12">
        <v>37561</v>
      </c>
      <c r="E38" s="40" t="s">
        <v>0</v>
      </c>
      <c r="F38" s="44" t="s">
        <v>16</v>
      </c>
      <c r="G38" s="44" t="s">
        <v>16</v>
      </c>
      <c r="H38" s="44" t="s">
        <v>16</v>
      </c>
      <c r="I38" s="45" t="s">
        <v>16</v>
      </c>
      <c r="J38" s="44" t="s">
        <v>16</v>
      </c>
      <c r="K38" s="44" t="s">
        <v>16</v>
      </c>
      <c r="L38" s="44" t="s">
        <v>16</v>
      </c>
      <c r="M38" s="44" t="s">
        <v>16</v>
      </c>
      <c r="N38" s="44" t="s">
        <v>16</v>
      </c>
      <c r="O38" s="27">
        <v>5.04</v>
      </c>
      <c r="P38" s="26">
        <v>23</v>
      </c>
      <c r="Q38" s="26">
        <v>20</v>
      </c>
      <c r="R38" s="44" t="s">
        <v>16</v>
      </c>
      <c r="S38" s="44" t="s">
        <v>16</v>
      </c>
      <c r="T38" s="44" t="s">
        <v>16</v>
      </c>
      <c r="U38" s="44" t="s">
        <v>16</v>
      </c>
      <c r="V38" s="44" t="s">
        <v>16</v>
      </c>
      <c r="W38" s="44" t="s">
        <v>16</v>
      </c>
      <c r="X38" s="26">
        <v>2</v>
      </c>
      <c r="Y38" s="26">
        <v>4</v>
      </c>
      <c r="Z38" s="26">
        <v>30</v>
      </c>
      <c r="AA38" s="26">
        <v>13</v>
      </c>
      <c r="AB38" s="26">
        <v>10</v>
      </c>
      <c r="AC38" s="34" t="s">
        <v>16</v>
      </c>
      <c r="AD38" s="34" t="s">
        <v>16</v>
      </c>
    </row>
    <row r="39" spans="1:30" s="3" customFormat="1" ht="12" customHeight="1">
      <c r="A39" s="5">
        <v>30</v>
      </c>
      <c r="B39" s="16" t="s">
        <v>172</v>
      </c>
      <c r="C39" s="9" t="s">
        <v>253</v>
      </c>
      <c r="D39" s="11">
        <v>37230</v>
      </c>
      <c r="E39" s="40" t="s">
        <v>0</v>
      </c>
      <c r="F39" s="44">
        <v>20</v>
      </c>
      <c r="G39" s="44">
        <v>29</v>
      </c>
      <c r="H39" s="44">
        <v>14</v>
      </c>
      <c r="I39" s="45">
        <v>5.18</v>
      </c>
      <c r="J39" s="44">
        <v>19</v>
      </c>
      <c r="K39" s="44">
        <v>66</v>
      </c>
      <c r="L39" s="44">
        <v>8</v>
      </c>
      <c r="M39" s="44">
        <v>35</v>
      </c>
      <c r="N39" s="44">
        <v>9</v>
      </c>
      <c r="O39" s="44" t="s">
        <v>16</v>
      </c>
      <c r="P39" s="44" t="s">
        <v>16</v>
      </c>
      <c r="Q39" s="44" t="s">
        <v>16</v>
      </c>
      <c r="R39" s="30">
        <v>11.4</v>
      </c>
      <c r="S39" s="26">
        <v>31</v>
      </c>
      <c r="T39" s="26">
        <v>37</v>
      </c>
      <c r="U39" s="26">
        <v>10</v>
      </c>
      <c r="V39" s="26">
        <v>20</v>
      </c>
      <c r="W39" s="26">
        <v>12</v>
      </c>
      <c r="X39" s="26">
        <v>0</v>
      </c>
      <c r="Y39" s="26">
        <v>0</v>
      </c>
      <c r="Z39" s="26" t="s">
        <v>310</v>
      </c>
      <c r="AA39" s="26">
        <v>9</v>
      </c>
      <c r="AB39" s="26">
        <v>24</v>
      </c>
      <c r="AC39" s="34" t="s">
        <v>16</v>
      </c>
      <c r="AD39" s="34" t="s">
        <v>16</v>
      </c>
    </row>
    <row r="40" spans="1:30" s="3" customFormat="1" ht="12" customHeight="1">
      <c r="A40" s="5">
        <v>31</v>
      </c>
      <c r="B40" s="17" t="s">
        <v>177</v>
      </c>
      <c r="C40" s="9" t="s">
        <v>257</v>
      </c>
      <c r="D40" s="11">
        <v>36955</v>
      </c>
      <c r="E40" s="40" t="s">
        <v>0</v>
      </c>
      <c r="F40" s="44">
        <v>26</v>
      </c>
      <c r="G40" s="44">
        <v>23</v>
      </c>
      <c r="H40" s="44">
        <v>20</v>
      </c>
      <c r="I40" s="45">
        <v>5.43</v>
      </c>
      <c r="J40" s="44">
        <v>6</v>
      </c>
      <c r="K40" s="44" t="s">
        <v>16</v>
      </c>
      <c r="L40" s="44" t="s">
        <v>16</v>
      </c>
      <c r="M40" s="44">
        <v>55</v>
      </c>
      <c r="N40" s="44">
        <v>15</v>
      </c>
      <c r="O40" s="27">
        <v>4.53</v>
      </c>
      <c r="P40" s="26">
        <v>29</v>
      </c>
      <c r="Q40" s="26">
        <v>10</v>
      </c>
      <c r="R40" s="30">
        <v>9.2</v>
      </c>
      <c r="S40" s="26">
        <v>56</v>
      </c>
      <c r="T40" s="26">
        <v>15</v>
      </c>
      <c r="U40" s="44" t="s">
        <v>16</v>
      </c>
      <c r="V40" s="44" t="s">
        <v>16</v>
      </c>
      <c r="W40" s="44" t="s">
        <v>16</v>
      </c>
      <c r="X40" s="26">
        <v>1</v>
      </c>
      <c r="Y40" s="26">
        <v>2</v>
      </c>
      <c r="Z40" s="26">
        <v>33</v>
      </c>
      <c r="AA40" s="26">
        <v>9</v>
      </c>
      <c r="AB40" s="26">
        <v>26</v>
      </c>
      <c r="AC40" s="34" t="s">
        <v>16</v>
      </c>
      <c r="AD40" s="34" t="s">
        <v>16</v>
      </c>
    </row>
    <row r="41" spans="1:30" s="3" customFormat="1" ht="12" customHeight="1">
      <c r="A41" s="5">
        <v>32</v>
      </c>
      <c r="B41" s="17" t="s">
        <v>177</v>
      </c>
      <c r="C41" s="9" t="s">
        <v>259</v>
      </c>
      <c r="D41" s="11">
        <v>37943</v>
      </c>
      <c r="E41" s="40" t="s">
        <v>0</v>
      </c>
      <c r="F41" s="44">
        <v>16</v>
      </c>
      <c r="G41" s="44">
        <v>33</v>
      </c>
      <c r="H41" s="44">
        <v>16</v>
      </c>
      <c r="I41" s="45">
        <v>5.32</v>
      </c>
      <c r="J41" s="44">
        <v>11</v>
      </c>
      <c r="K41" s="44" t="s">
        <v>16</v>
      </c>
      <c r="L41" s="44" t="s">
        <v>16</v>
      </c>
      <c r="M41" s="44">
        <v>57</v>
      </c>
      <c r="N41" s="44">
        <v>16</v>
      </c>
      <c r="O41" s="27">
        <v>4.57</v>
      </c>
      <c r="P41" s="26">
        <v>27</v>
      </c>
      <c r="Q41" s="26">
        <v>14</v>
      </c>
      <c r="R41" s="44" t="s">
        <v>16</v>
      </c>
      <c r="S41" s="44" t="s">
        <v>16</v>
      </c>
      <c r="T41" s="44" t="s">
        <v>16</v>
      </c>
      <c r="U41" s="26">
        <v>17</v>
      </c>
      <c r="V41" s="26">
        <v>34</v>
      </c>
      <c r="W41" s="26">
        <v>5</v>
      </c>
      <c r="X41" s="26">
        <v>5</v>
      </c>
      <c r="Y41" s="26">
        <v>10</v>
      </c>
      <c r="Z41" s="26">
        <v>26</v>
      </c>
      <c r="AA41" s="26">
        <v>6</v>
      </c>
      <c r="AB41" s="26">
        <v>34</v>
      </c>
      <c r="AC41" s="34" t="s">
        <v>16</v>
      </c>
      <c r="AD41" s="34" t="s">
        <v>16</v>
      </c>
    </row>
    <row r="42" spans="1:30" s="3" customFormat="1" ht="12" customHeight="1">
      <c r="A42" s="5">
        <v>33</v>
      </c>
      <c r="B42" s="17" t="s">
        <v>177</v>
      </c>
      <c r="C42" s="9" t="s">
        <v>311</v>
      </c>
      <c r="D42" s="11">
        <v>37018</v>
      </c>
      <c r="E42" s="40" t="s">
        <v>0</v>
      </c>
      <c r="F42" s="44" t="s">
        <v>16</v>
      </c>
      <c r="G42" s="44" t="s">
        <v>16</v>
      </c>
      <c r="H42" s="44" t="s">
        <v>16</v>
      </c>
      <c r="I42" s="45" t="s">
        <v>16</v>
      </c>
      <c r="J42" s="44" t="s">
        <v>16</v>
      </c>
      <c r="K42" s="44" t="s">
        <v>16</v>
      </c>
      <c r="L42" s="44" t="s">
        <v>16</v>
      </c>
      <c r="M42" s="44" t="s">
        <v>16</v>
      </c>
      <c r="N42" s="44" t="s">
        <v>16</v>
      </c>
      <c r="O42" s="44" t="s">
        <v>16</v>
      </c>
      <c r="P42" s="44" t="s">
        <v>16</v>
      </c>
      <c r="Q42" s="44" t="s">
        <v>16</v>
      </c>
      <c r="R42" s="30">
        <v>8.5</v>
      </c>
      <c r="S42" s="26">
        <v>75</v>
      </c>
      <c r="T42" s="26">
        <v>2</v>
      </c>
      <c r="U42" s="26">
        <v>12</v>
      </c>
      <c r="V42" s="26">
        <v>24</v>
      </c>
      <c r="W42" s="26">
        <v>11</v>
      </c>
      <c r="X42" s="26">
        <v>11</v>
      </c>
      <c r="Y42" s="26">
        <v>22</v>
      </c>
      <c r="Z42" s="26">
        <v>20</v>
      </c>
      <c r="AA42" s="26">
        <v>9</v>
      </c>
      <c r="AB42" s="26">
        <v>25</v>
      </c>
      <c r="AC42" s="34" t="s">
        <v>16</v>
      </c>
      <c r="AD42" s="34" t="s">
        <v>16</v>
      </c>
    </row>
    <row r="43" spans="1:30" s="3" customFormat="1" ht="12" customHeight="1">
      <c r="A43" s="5">
        <v>34</v>
      </c>
      <c r="B43" s="17" t="s">
        <v>177</v>
      </c>
      <c r="C43" s="9" t="s">
        <v>261</v>
      </c>
      <c r="D43" s="11">
        <v>36886</v>
      </c>
      <c r="E43" s="40" t="s">
        <v>0</v>
      </c>
      <c r="F43" s="44" t="s">
        <v>16</v>
      </c>
      <c r="G43" s="44" t="s">
        <v>16</v>
      </c>
      <c r="H43" s="44">
        <v>23</v>
      </c>
      <c r="I43" s="45">
        <v>3.37</v>
      </c>
      <c r="J43" s="44">
        <v>5</v>
      </c>
      <c r="K43" s="44">
        <v>68</v>
      </c>
      <c r="L43" s="44">
        <v>9</v>
      </c>
      <c r="M43" s="44">
        <v>100</v>
      </c>
      <c r="N43" s="44">
        <v>33</v>
      </c>
      <c r="O43" s="27">
        <v>4.14</v>
      </c>
      <c r="P43" s="26">
        <v>48</v>
      </c>
      <c r="Q43" s="26">
        <v>1</v>
      </c>
      <c r="R43" s="30">
        <v>9.2</v>
      </c>
      <c r="S43" s="26">
        <v>56</v>
      </c>
      <c r="T43" s="26">
        <v>16</v>
      </c>
      <c r="U43" s="44" t="s">
        <v>16</v>
      </c>
      <c r="V43" s="44" t="s">
        <v>16</v>
      </c>
      <c r="W43" s="44" t="s">
        <v>16</v>
      </c>
      <c r="X43" s="26">
        <v>34</v>
      </c>
      <c r="Y43" s="26">
        <v>49</v>
      </c>
      <c r="Z43" s="26">
        <v>3</v>
      </c>
      <c r="AA43" s="26">
        <v>7</v>
      </c>
      <c r="AB43" s="26">
        <v>33</v>
      </c>
      <c r="AC43" s="34" t="s">
        <v>16</v>
      </c>
      <c r="AD43" s="34" t="s">
        <v>16</v>
      </c>
    </row>
    <row r="44" spans="1:30" s="3" customFormat="1" ht="12" customHeight="1">
      <c r="A44" s="5">
        <v>35</v>
      </c>
      <c r="B44" s="16" t="s">
        <v>180</v>
      </c>
      <c r="C44" s="9" t="s">
        <v>312</v>
      </c>
      <c r="D44" s="11">
        <v>37578</v>
      </c>
      <c r="E44" s="40" t="s">
        <v>0</v>
      </c>
      <c r="F44" s="44" t="s">
        <v>16</v>
      </c>
      <c r="G44" s="44" t="s">
        <v>16</v>
      </c>
      <c r="H44" s="44" t="s">
        <v>16</v>
      </c>
      <c r="I44" s="45" t="s">
        <v>16</v>
      </c>
      <c r="J44" s="44" t="s">
        <v>16</v>
      </c>
      <c r="K44" s="44" t="s">
        <v>16</v>
      </c>
      <c r="L44" s="44" t="s">
        <v>16</v>
      </c>
      <c r="M44" s="44" t="s">
        <v>16</v>
      </c>
      <c r="N44" s="44" t="s">
        <v>16</v>
      </c>
      <c r="O44" s="44" t="s">
        <v>16</v>
      </c>
      <c r="P44" s="44" t="s">
        <v>16</v>
      </c>
      <c r="Q44" s="44" t="s">
        <v>16</v>
      </c>
      <c r="R44" s="30">
        <v>9.6</v>
      </c>
      <c r="S44" s="26">
        <v>49</v>
      </c>
      <c r="T44" s="26">
        <v>26</v>
      </c>
      <c r="U44" s="26">
        <v>0</v>
      </c>
      <c r="V44" s="26">
        <v>0</v>
      </c>
      <c r="W44" s="26" t="s">
        <v>308</v>
      </c>
      <c r="X44" s="26">
        <v>4</v>
      </c>
      <c r="Y44" s="26">
        <v>8</v>
      </c>
      <c r="Z44" s="26">
        <v>27</v>
      </c>
      <c r="AA44" s="44" t="s">
        <v>16</v>
      </c>
      <c r="AB44" s="44" t="s">
        <v>16</v>
      </c>
      <c r="AC44" s="34" t="s">
        <v>16</v>
      </c>
      <c r="AD44" s="34" t="s">
        <v>16</v>
      </c>
    </row>
    <row r="45" spans="1:30" s="3" customFormat="1" ht="12" customHeight="1">
      <c r="A45" s="5">
        <v>36</v>
      </c>
      <c r="B45" s="16" t="s">
        <v>180</v>
      </c>
      <c r="C45" s="9" t="s">
        <v>263</v>
      </c>
      <c r="D45" s="11">
        <v>37593</v>
      </c>
      <c r="E45" s="40" t="s">
        <v>0</v>
      </c>
      <c r="F45" s="44">
        <v>15</v>
      </c>
      <c r="G45" s="44">
        <v>35</v>
      </c>
      <c r="H45" s="44">
        <v>25</v>
      </c>
      <c r="I45" s="45">
        <v>3.35</v>
      </c>
      <c r="J45" s="44">
        <v>3</v>
      </c>
      <c r="K45" s="44" t="s">
        <v>16</v>
      </c>
      <c r="L45" s="44" t="s">
        <v>16</v>
      </c>
      <c r="M45" s="44">
        <v>220</v>
      </c>
      <c r="N45" s="44">
        <v>38</v>
      </c>
      <c r="O45" s="27">
        <v>6.19</v>
      </c>
      <c r="P45" s="26">
        <v>11</v>
      </c>
      <c r="Q45" s="26">
        <v>29</v>
      </c>
      <c r="R45" s="30">
        <v>11</v>
      </c>
      <c r="S45" s="26">
        <v>35</v>
      </c>
      <c r="T45" s="26">
        <v>36</v>
      </c>
      <c r="U45" s="26">
        <v>0</v>
      </c>
      <c r="V45" s="26">
        <v>0</v>
      </c>
      <c r="W45" s="26" t="s">
        <v>308</v>
      </c>
      <c r="X45" s="26">
        <v>0</v>
      </c>
      <c r="Y45" s="26">
        <v>0</v>
      </c>
      <c r="Z45" s="26" t="s">
        <v>310</v>
      </c>
      <c r="AA45" s="26">
        <v>7</v>
      </c>
      <c r="AB45" s="26">
        <v>31</v>
      </c>
      <c r="AC45" s="34" t="s">
        <v>16</v>
      </c>
      <c r="AD45" s="34" t="s">
        <v>16</v>
      </c>
    </row>
    <row r="46" spans="1:30" s="3" customFormat="1" ht="12" customHeight="1">
      <c r="A46" s="5">
        <v>37</v>
      </c>
      <c r="B46" s="16" t="s">
        <v>180</v>
      </c>
      <c r="C46" s="9" t="s">
        <v>264</v>
      </c>
      <c r="D46" s="11">
        <v>37220</v>
      </c>
      <c r="E46" s="40" t="s">
        <v>0</v>
      </c>
      <c r="F46" s="44">
        <v>16</v>
      </c>
      <c r="G46" s="44">
        <v>34</v>
      </c>
      <c r="H46" s="44">
        <v>15</v>
      </c>
      <c r="I46" s="45">
        <v>3.39</v>
      </c>
      <c r="J46" s="44">
        <v>12</v>
      </c>
      <c r="K46" s="44" t="s">
        <v>16</v>
      </c>
      <c r="L46" s="44" t="s">
        <v>16</v>
      </c>
      <c r="M46" s="44">
        <v>100</v>
      </c>
      <c r="N46" s="44">
        <v>32</v>
      </c>
      <c r="O46" s="27">
        <v>6.22</v>
      </c>
      <c r="P46" s="26">
        <v>11</v>
      </c>
      <c r="Q46" s="26">
        <v>30</v>
      </c>
      <c r="R46" s="30">
        <v>10.7</v>
      </c>
      <c r="S46" s="26">
        <v>38</v>
      </c>
      <c r="T46" s="26">
        <v>35</v>
      </c>
      <c r="U46" s="26">
        <v>0</v>
      </c>
      <c r="V46" s="26">
        <v>0</v>
      </c>
      <c r="W46" s="26" t="s">
        <v>308</v>
      </c>
      <c r="X46" s="44" t="s">
        <v>16</v>
      </c>
      <c r="Y46" s="44" t="s">
        <v>16</v>
      </c>
      <c r="Z46" s="44" t="s">
        <v>16</v>
      </c>
      <c r="AA46" s="26">
        <v>3</v>
      </c>
      <c r="AB46" s="26">
        <v>39</v>
      </c>
      <c r="AC46" s="34" t="s">
        <v>16</v>
      </c>
      <c r="AD46" s="34" t="s">
        <v>16</v>
      </c>
    </row>
    <row r="47" spans="1:30" s="3" customFormat="1" ht="12" customHeight="1">
      <c r="A47" s="5">
        <v>38</v>
      </c>
      <c r="B47" s="16" t="s">
        <v>182</v>
      </c>
      <c r="C47" s="9" t="s">
        <v>266</v>
      </c>
      <c r="D47" s="11">
        <v>37937</v>
      </c>
      <c r="E47" s="40" t="s">
        <v>0</v>
      </c>
      <c r="F47" s="44">
        <v>25</v>
      </c>
      <c r="G47" s="44">
        <v>24</v>
      </c>
      <c r="H47" s="26" t="s">
        <v>16</v>
      </c>
      <c r="I47" s="26" t="s">
        <v>16</v>
      </c>
      <c r="J47" s="26" t="s">
        <v>16</v>
      </c>
      <c r="K47" s="44">
        <v>87</v>
      </c>
      <c r="L47" s="44">
        <v>19</v>
      </c>
      <c r="M47" s="44">
        <v>120</v>
      </c>
      <c r="N47" s="44">
        <v>34</v>
      </c>
      <c r="O47" s="27">
        <v>5.04</v>
      </c>
      <c r="P47" s="26">
        <v>23</v>
      </c>
      <c r="Q47" s="26">
        <v>19</v>
      </c>
      <c r="R47" s="30">
        <v>9.4</v>
      </c>
      <c r="S47" s="26">
        <v>52</v>
      </c>
      <c r="T47" s="26">
        <v>18</v>
      </c>
      <c r="U47" s="26">
        <v>9</v>
      </c>
      <c r="V47" s="26">
        <v>18</v>
      </c>
      <c r="W47" s="26">
        <v>13</v>
      </c>
      <c r="X47" s="26">
        <v>0</v>
      </c>
      <c r="Y47" s="26">
        <v>0</v>
      </c>
      <c r="Z47" s="26" t="s">
        <v>310</v>
      </c>
      <c r="AA47" s="26">
        <v>9</v>
      </c>
      <c r="AB47" s="26">
        <v>21</v>
      </c>
      <c r="AC47" s="34" t="s">
        <v>16</v>
      </c>
      <c r="AD47" s="34" t="s">
        <v>16</v>
      </c>
    </row>
    <row r="48" spans="1:30" s="3" customFormat="1" ht="12" customHeight="1">
      <c r="A48" s="5">
        <v>39</v>
      </c>
      <c r="B48" s="16" t="s">
        <v>182</v>
      </c>
      <c r="C48" s="9" t="s">
        <v>267</v>
      </c>
      <c r="D48" s="11">
        <v>38566</v>
      </c>
      <c r="E48" s="40" t="s">
        <v>0</v>
      </c>
      <c r="F48" s="44">
        <v>27</v>
      </c>
      <c r="G48" s="44">
        <v>20</v>
      </c>
      <c r="H48" s="26" t="s">
        <v>16</v>
      </c>
      <c r="I48" s="26" t="s">
        <v>16</v>
      </c>
      <c r="J48" s="26" t="s">
        <v>16</v>
      </c>
      <c r="K48" s="44" t="s">
        <v>16</v>
      </c>
      <c r="L48" s="44" t="s">
        <v>16</v>
      </c>
      <c r="M48" s="44">
        <v>85</v>
      </c>
      <c r="N48" s="44">
        <v>27</v>
      </c>
      <c r="O48" s="27">
        <v>5.27</v>
      </c>
      <c r="P48" s="26">
        <v>17</v>
      </c>
      <c r="Q48" s="26">
        <v>23</v>
      </c>
      <c r="R48" s="30">
        <v>9.6</v>
      </c>
      <c r="S48" s="26">
        <v>49</v>
      </c>
      <c r="T48" s="26">
        <v>23</v>
      </c>
      <c r="U48" s="26">
        <v>12</v>
      </c>
      <c r="V48" s="26">
        <v>24</v>
      </c>
      <c r="W48" s="26">
        <v>10</v>
      </c>
      <c r="X48" s="26">
        <v>14</v>
      </c>
      <c r="Y48" s="26">
        <v>28</v>
      </c>
      <c r="Z48" s="26">
        <v>15</v>
      </c>
      <c r="AA48" s="26">
        <v>9</v>
      </c>
      <c r="AB48" s="26">
        <v>20</v>
      </c>
      <c r="AC48" s="34" t="s">
        <v>16</v>
      </c>
      <c r="AD48" s="34" t="s">
        <v>16</v>
      </c>
    </row>
    <row r="49" spans="1:30" s="3" customFormat="1" ht="12" customHeight="1">
      <c r="A49" s="5">
        <v>40</v>
      </c>
      <c r="B49" s="16" t="s">
        <v>188</v>
      </c>
      <c r="C49" s="9" t="s">
        <v>313</v>
      </c>
      <c r="D49" s="11">
        <v>38209</v>
      </c>
      <c r="E49" s="40" t="s">
        <v>0</v>
      </c>
      <c r="F49" s="44" t="s">
        <v>16</v>
      </c>
      <c r="G49" s="44" t="s">
        <v>16</v>
      </c>
      <c r="H49" s="44" t="s">
        <v>16</v>
      </c>
      <c r="I49" s="45" t="s">
        <v>16</v>
      </c>
      <c r="J49" s="44" t="s">
        <v>16</v>
      </c>
      <c r="K49" s="44" t="s">
        <v>16</v>
      </c>
      <c r="L49" s="44" t="s">
        <v>16</v>
      </c>
      <c r="M49" s="44" t="s">
        <v>16</v>
      </c>
      <c r="N49" s="44" t="s">
        <v>16</v>
      </c>
      <c r="O49" s="27">
        <v>6.43</v>
      </c>
      <c r="P49" s="26">
        <v>10</v>
      </c>
      <c r="Q49" s="26">
        <v>31</v>
      </c>
      <c r="R49" s="30">
        <v>9.7</v>
      </c>
      <c r="S49" s="26">
        <v>48</v>
      </c>
      <c r="T49" s="26">
        <v>28</v>
      </c>
      <c r="U49" s="26">
        <v>0</v>
      </c>
      <c r="V49" s="26">
        <v>0</v>
      </c>
      <c r="W49" s="26" t="s">
        <v>308</v>
      </c>
      <c r="X49" s="26">
        <v>11</v>
      </c>
      <c r="Y49" s="26">
        <v>22</v>
      </c>
      <c r="Z49" s="26">
        <v>18</v>
      </c>
      <c r="AA49" s="26">
        <v>7</v>
      </c>
      <c r="AB49" s="26">
        <v>29</v>
      </c>
      <c r="AC49" s="34" t="s">
        <v>16</v>
      </c>
      <c r="AD49" s="34" t="s">
        <v>16</v>
      </c>
    </row>
    <row r="50" spans="1:30" s="3" customFormat="1" ht="12" customHeight="1">
      <c r="A50" s="5">
        <v>41</v>
      </c>
      <c r="B50" s="16" t="s">
        <v>191</v>
      </c>
      <c r="C50" s="9" t="s">
        <v>271</v>
      </c>
      <c r="D50" s="12">
        <v>37611</v>
      </c>
      <c r="E50" s="40" t="s">
        <v>0</v>
      </c>
      <c r="F50" s="44">
        <v>35</v>
      </c>
      <c r="G50" s="44">
        <v>11</v>
      </c>
      <c r="H50" s="44">
        <v>12</v>
      </c>
      <c r="I50" s="45">
        <v>5.2</v>
      </c>
      <c r="J50" s="44">
        <v>27</v>
      </c>
      <c r="K50" s="44">
        <v>78</v>
      </c>
      <c r="L50" s="44">
        <v>14</v>
      </c>
      <c r="M50" s="44">
        <v>41</v>
      </c>
      <c r="N50" s="44">
        <v>12</v>
      </c>
      <c r="O50" s="44" t="s">
        <v>16</v>
      </c>
      <c r="P50" s="44" t="s">
        <v>16</v>
      </c>
      <c r="Q50" s="44" t="s">
        <v>16</v>
      </c>
      <c r="R50" s="44" t="s">
        <v>16</v>
      </c>
      <c r="S50" s="44" t="s">
        <v>16</v>
      </c>
      <c r="T50" s="44" t="s">
        <v>16</v>
      </c>
      <c r="U50" s="44" t="s">
        <v>16</v>
      </c>
      <c r="V50" s="44" t="s">
        <v>16</v>
      </c>
      <c r="W50" s="44" t="s">
        <v>16</v>
      </c>
      <c r="X50" s="26">
        <v>15</v>
      </c>
      <c r="Y50" s="26">
        <v>30</v>
      </c>
      <c r="Z50" s="26">
        <v>12</v>
      </c>
      <c r="AA50" s="26">
        <v>13</v>
      </c>
      <c r="AB50" s="26">
        <v>9</v>
      </c>
      <c r="AC50" s="34" t="s">
        <v>16</v>
      </c>
      <c r="AD50" s="34" t="s">
        <v>16</v>
      </c>
    </row>
    <row r="51" spans="1:30" s="3" customFormat="1" ht="12" customHeight="1">
      <c r="A51" s="5">
        <v>42</v>
      </c>
      <c r="B51" s="16" t="s">
        <v>191</v>
      </c>
      <c r="C51" s="9" t="s">
        <v>314</v>
      </c>
      <c r="D51" s="12">
        <v>37571</v>
      </c>
      <c r="E51" s="40" t="s">
        <v>0</v>
      </c>
      <c r="F51" s="44" t="s">
        <v>16</v>
      </c>
      <c r="G51" s="44" t="s">
        <v>16</v>
      </c>
      <c r="H51" s="44" t="s">
        <v>16</v>
      </c>
      <c r="I51" s="45" t="s">
        <v>16</v>
      </c>
      <c r="J51" s="44" t="s">
        <v>16</v>
      </c>
      <c r="K51" s="44" t="s">
        <v>16</v>
      </c>
      <c r="L51" s="44" t="s">
        <v>16</v>
      </c>
      <c r="M51" s="44" t="s">
        <v>16</v>
      </c>
      <c r="N51" s="44" t="s">
        <v>16</v>
      </c>
      <c r="O51" s="44" t="s">
        <v>16</v>
      </c>
      <c r="P51" s="44" t="s">
        <v>16</v>
      </c>
      <c r="Q51" s="44" t="s">
        <v>16</v>
      </c>
      <c r="R51" s="30">
        <v>10.1</v>
      </c>
      <c r="S51" s="26">
        <v>44</v>
      </c>
      <c r="T51" s="26">
        <v>33</v>
      </c>
      <c r="U51" s="26">
        <v>3</v>
      </c>
      <c r="V51" s="26">
        <v>6</v>
      </c>
      <c r="W51" s="26">
        <v>20</v>
      </c>
      <c r="X51" s="26">
        <v>3</v>
      </c>
      <c r="Y51" s="26">
        <v>6</v>
      </c>
      <c r="Z51" s="26">
        <v>29</v>
      </c>
      <c r="AA51" s="26">
        <v>6</v>
      </c>
      <c r="AB51" s="26">
        <v>35</v>
      </c>
      <c r="AC51" s="34" t="s">
        <v>16</v>
      </c>
      <c r="AD51" s="34" t="s">
        <v>16</v>
      </c>
    </row>
    <row r="52" spans="1:30" s="3" customFormat="1" ht="12" customHeight="1">
      <c r="A52" s="5">
        <v>43</v>
      </c>
      <c r="B52" s="16" t="s">
        <v>191</v>
      </c>
      <c r="C52" s="9" t="s">
        <v>273</v>
      </c>
      <c r="D52" s="12">
        <v>37605</v>
      </c>
      <c r="E52" s="40" t="s">
        <v>0</v>
      </c>
      <c r="F52" s="44" t="s">
        <v>16</v>
      </c>
      <c r="G52" s="44" t="s">
        <v>16</v>
      </c>
      <c r="H52" s="44">
        <v>12</v>
      </c>
      <c r="I52" s="45">
        <v>7.55</v>
      </c>
      <c r="J52" s="44">
        <v>29</v>
      </c>
      <c r="K52" s="44">
        <v>84</v>
      </c>
      <c r="L52" s="44">
        <v>17</v>
      </c>
      <c r="M52" s="44">
        <v>200</v>
      </c>
      <c r="N52" s="44">
        <v>37</v>
      </c>
      <c r="O52" s="27">
        <v>9.56</v>
      </c>
      <c r="P52" s="26">
        <v>0</v>
      </c>
      <c r="Q52" s="26">
        <v>34</v>
      </c>
      <c r="R52" s="30">
        <v>10.1</v>
      </c>
      <c r="S52" s="26">
        <v>44</v>
      </c>
      <c r="T52" s="26">
        <v>32</v>
      </c>
      <c r="U52" s="26">
        <v>0</v>
      </c>
      <c r="V52" s="26">
        <v>0</v>
      </c>
      <c r="W52" s="26" t="s">
        <v>308</v>
      </c>
      <c r="X52" s="44" t="s">
        <v>16</v>
      </c>
      <c r="Y52" s="44" t="s">
        <v>16</v>
      </c>
      <c r="Z52" s="44" t="s">
        <v>16</v>
      </c>
      <c r="AA52" s="26">
        <v>7</v>
      </c>
      <c r="AB52" s="26">
        <v>30</v>
      </c>
      <c r="AC52" s="34" t="s">
        <v>16</v>
      </c>
      <c r="AD52" s="34" t="s">
        <v>16</v>
      </c>
    </row>
    <row r="53" spans="1:30" s="3" customFormat="1" ht="12" customHeight="1">
      <c r="A53" s="5">
        <v>44</v>
      </c>
      <c r="B53" s="16" t="s">
        <v>191</v>
      </c>
      <c r="C53" s="9" t="s">
        <v>274</v>
      </c>
      <c r="D53" s="12">
        <v>37482</v>
      </c>
      <c r="E53" s="40" t="s">
        <v>0</v>
      </c>
      <c r="F53" s="44" t="s">
        <v>16</v>
      </c>
      <c r="G53" s="44" t="s">
        <v>16</v>
      </c>
      <c r="H53" s="44">
        <v>14</v>
      </c>
      <c r="I53" s="45">
        <v>4.55</v>
      </c>
      <c r="J53" s="44">
        <v>18</v>
      </c>
      <c r="K53" s="44">
        <v>180</v>
      </c>
      <c r="L53" s="44">
        <v>31</v>
      </c>
      <c r="M53" s="44">
        <v>92</v>
      </c>
      <c r="N53" s="44">
        <v>29</v>
      </c>
      <c r="O53" s="27"/>
      <c r="P53" s="44" t="s">
        <v>16</v>
      </c>
      <c r="Q53" s="44" t="s">
        <v>16</v>
      </c>
      <c r="R53" s="44" t="s">
        <v>16</v>
      </c>
      <c r="S53" s="44" t="s">
        <v>16</v>
      </c>
      <c r="T53" s="44" t="s">
        <v>16</v>
      </c>
      <c r="U53" s="26">
        <v>7</v>
      </c>
      <c r="V53" s="26">
        <v>14</v>
      </c>
      <c r="W53" s="26">
        <v>16</v>
      </c>
      <c r="X53" s="44" t="s">
        <v>16</v>
      </c>
      <c r="Y53" s="44" t="s">
        <v>16</v>
      </c>
      <c r="Z53" s="44" t="s">
        <v>16</v>
      </c>
      <c r="AA53" s="26">
        <v>12</v>
      </c>
      <c r="AB53" s="26">
        <v>12</v>
      </c>
      <c r="AC53" s="34" t="s">
        <v>16</v>
      </c>
      <c r="AD53" s="34" t="s">
        <v>16</v>
      </c>
    </row>
    <row r="54" spans="1:30" s="3" customFormat="1" ht="12" customHeight="1">
      <c r="A54" s="5">
        <v>45</v>
      </c>
      <c r="B54" s="16" t="s">
        <v>191</v>
      </c>
      <c r="C54" s="9" t="s">
        <v>275</v>
      </c>
      <c r="D54" s="12">
        <v>37391</v>
      </c>
      <c r="E54" s="40" t="s">
        <v>0</v>
      </c>
      <c r="F54" s="44">
        <v>18</v>
      </c>
      <c r="G54" s="44">
        <v>31</v>
      </c>
      <c r="H54" s="44">
        <v>8</v>
      </c>
      <c r="I54" s="45">
        <v>4.56</v>
      </c>
      <c r="J54" s="44">
        <v>34</v>
      </c>
      <c r="K54" s="44">
        <v>180</v>
      </c>
      <c r="L54" s="44">
        <v>33</v>
      </c>
      <c r="M54" s="44">
        <v>78</v>
      </c>
      <c r="N54" s="44">
        <v>23</v>
      </c>
      <c r="O54" s="44" t="s">
        <v>16</v>
      </c>
      <c r="P54" s="44" t="s">
        <v>16</v>
      </c>
      <c r="Q54" s="44" t="s">
        <v>16</v>
      </c>
      <c r="R54" s="30">
        <v>9.4</v>
      </c>
      <c r="S54" s="26">
        <v>52</v>
      </c>
      <c r="T54" s="26">
        <v>19</v>
      </c>
      <c r="U54" s="26">
        <v>0</v>
      </c>
      <c r="V54" s="26">
        <v>0</v>
      </c>
      <c r="W54" s="26" t="s">
        <v>308</v>
      </c>
      <c r="X54" s="44" t="s">
        <v>16</v>
      </c>
      <c r="Y54" s="44" t="s">
        <v>16</v>
      </c>
      <c r="Z54" s="44" t="s">
        <v>16</v>
      </c>
      <c r="AA54" s="44" t="s">
        <v>16</v>
      </c>
      <c r="AB54" s="44" t="s">
        <v>16</v>
      </c>
      <c r="AC54" s="34" t="s">
        <v>16</v>
      </c>
      <c r="AD54" s="34" t="s">
        <v>16</v>
      </c>
    </row>
    <row r="55" ht="8.25" customHeight="1"/>
    <row r="56" spans="1:30" ht="15" customHeight="1">
      <c r="A56" s="59" t="s">
        <v>73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</row>
    <row r="57" spans="1:3" ht="11.25" customHeight="1">
      <c r="A57" s="13"/>
      <c r="C57" s="14"/>
    </row>
    <row r="58" spans="1:30" ht="15" customHeight="1">
      <c r="A58" s="59" t="s">
        <v>74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</row>
  </sheetData>
  <sheetProtection/>
  <mergeCells count="24">
    <mergeCell ref="X8:Z8"/>
    <mergeCell ref="AA8:AB8"/>
    <mergeCell ref="AC8:AC9"/>
    <mergeCell ref="AD8:AD9"/>
    <mergeCell ref="A56:AD56"/>
    <mergeCell ref="A58:AD58"/>
    <mergeCell ref="H8:J8"/>
    <mergeCell ref="K8:L8"/>
    <mergeCell ref="M8:N8"/>
    <mergeCell ref="O8:Q8"/>
    <mergeCell ref="R8:T8"/>
    <mergeCell ref="U8:W8"/>
    <mergeCell ref="A8:A9"/>
    <mergeCell ref="B8:B9"/>
    <mergeCell ref="C8:C9"/>
    <mergeCell ref="D8:D9"/>
    <mergeCell ref="E8:E9"/>
    <mergeCell ref="F8:G8"/>
    <mergeCell ref="A1:AD1"/>
    <mergeCell ref="A3:AD3"/>
    <mergeCell ref="A4:AD4"/>
    <mergeCell ref="A5:AD5"/>
    <mergeCell ref="A7:B7"/>
    <mergeCell ref="C7:AD7"/>
  </mergeCells>
  <printOptions/>
  <pageMargins left="0.4724409448818898" right="0.1968503937007874" top="0.4724409448818898" bottom="0.15748031496062992" header="0.31496062992125984" footer="0.1574803149606299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selection activeCell="H10" sqref="H10:H30"/>
    </sheetView>
  </sheetViews>
  <sheetFormatPr defaultColWidth="9.140625" defaultRowHeight="15"/>
  <cols>
    <col min="1" max="1" width="5.57421875" style="14" bestFit="1" customWidth="1"/>
    <col min="2" max="2" width="18.8515625" style="14" bestFit="1" customWidth="1"/>
    <col min="3" max="3" width="19.00390625" style="3" bestFit="1" customWidth="1"/>
    <col min="4" max="4" width="9.28125" style="38" bestFit="1" customWidth="1"/>
    <col min="5" max="5" width="9.140625" style="14" hidden="1" customWidth="1"/>
    <col min="6" max="6" width="3.28125" style="14" customWidth="1"/>
    <col min="7" max="8" width="3.140625" style="14" bestFit="1" customWidth="1"/>
    <col min="9" max="9" width="4.7109375" style="14" bestFit="1" customWidth="1"/>
    <col min="10" max="10" width="3.140625" style="14" bestFit="1" customWidth="1"/>
    <col min="11" max="11" width="3.140625" style="14" customWidth="1"/>
    <col min="12" max="12" width="2.8515625" style="14" customWidth="1"/>
    <col min="13" max="14" width="3.421875" style="14" customWidth="1"/>
    <col min="15" max="15" width="4.00390625" style="31" customWidth="1"/>
    <col min="16" max="17" width="3.140625" style="14" bestFit="1" customWidth="1"/>
    <col min="18" max="18" width="4.7109375" style="28" bestFit="1" customWidth="1"/>
    <col min="19" max="21" width="3.140625" style="14" bestFit="1" customWidth="1"/>
    <col min="22" max="22" width="3.140625" style="14" customWidth="1"/>
    <col min="23" max="23" width="4.140625" style="35" customWidth="1"/>
    <col min="24" max="24" width="2.57421875" style="14" customWidth="1"/>
    <col min="25" max="25" width="2.421875" style="14" customWidth="1"/>
    <col min="26" max="26" width="3.7109375" style="38" customWidth="1"/>
    <col min="27" max="27" width="2.7109375" style="14" customWidth="1"/>
    <col min="28" max="28" width="3.00390625" style="14" customWidth="1"/>
    <col min="29" max="29" width="5.140625" style="18" customWidth="1"/>
    <col min="30" max="30" width="4.421875" style="18" customWidth="1"/>
    <col min="31" max="16384" width="9.140625" style="14" customWidth="1"/>
  </cols>
  <sheetData>
    <row r="1" spans="1:30" ht="36" customHeight="1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ht="9" customHeight="1"/>
    <row r="3" spans="1:30" ht="15">
      <c r="A3" s="59" t="s">
        <v>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</row>
    <row r="4" spans="1:30" ht="15">
      <c r="A4" s="60" t="s">
        <v>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</row>
    <row r="5" spans="1:30" ht="15">
      <c r="A5" s="59" t="s">
        <v>13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</row>
    <row r="6" ht="15">
      <c r="C6" s="14"/>
    </row>
    <row r="7" spans="1:30" ht="15" customHeight="1">
      <c r="A7" s="61" t="s">
        <v>307</v>
      </c>
      <c r="B7" s="62"/>
      <c r="C7" s="63" t="s">
        <v>10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</row>
    <row r="8" spans="1:30" s="3" customFormat="1" ht="42.75" customHeight="1">
      <c r="A8" s="66" t="s">
        <v>1</v>
      </c>
      <c r="B8" s="67" t="s">
        <v>2</v>
      </c>
      <c r="C8" s="67" t="s">
        <v>3</v>
      </c>
      <c r="D8" s="73" t="s">
        <v>4</v>
      </c>
      <c r="E8" s="67" t="s">
        <v>5</v>
      </c>
      <c r="F8" s="64" t="s">
        <v>278</v>
      </c>
      <c r="G8" s="64"/>
      <c r="H8" s="64" t="s">
        <v>28</v>
      </c>
      <c r="I8" s="65"/>
      <c r="J8" s="64"/>
      <c r="K8" s="76" t="s">
        <v>147</v>
      </c>
      <c r="L8" s="77"/>
      <c r="M8" s="64" t="s">
        <v>17</v>
      </c>
      <c r="N8" s="64"/>
      <c r="O8" s="70" t="s">
        <v>279</v>
      </c>
      <c r="P8" s="70"/>
      <c r="Q8" s="71"/>
      <c r="R8" s="70" t="s">
        <v>280</v>
      </c>
      <c r="S8" s="70"/>
      <c r="T8" s="71"/>
      <c r="U8" s="71" t="s">
        <v>281</v>
      </c>
      <c r="V8" s="70"/>
      <c r="W8" s="71"/>
      <c r="X8" s="71" t="s">
        <v>282</v>
      </c>
      <c r="Y8" s="70"/>
      <c r="Z8" s="72"/>
      <c r="AA8" s="71" t="s">
        <v>283</v>
      </c>
      <c r="AB8" s="72"/>
      <c r="AC8" s="74" t="s">
        <v>298</v>
      </c>
      <c r="AD8" s="74" t="s">
        <v>299</v>
      </c>
    </row>
    <row r="9" spans="1:30" s="3" customFormat="1" ht="28.5">
      <c r="A9" s="66"/>
      <c r="B9" s="67"/>
      <c r="C9" s="67"/>
      <c r="D9" s="73"/>
      <c r="E9" s="67"/>
      <c r="F9" s="19" t="s">
        <v>286</v>
      </c>
      <c r="G9" s="20" t="s">
        <v>6</v>
      </c>
      <c r="H9" s="19" t="s">
        <v>286</v>
      </c>
      <c r="I9" s="21" t="s">
        <v>284</v>
      </c>
      <c r="J9" s="20" t="s">
        <v>6</v>
      </c>
      <c r="K9" s="20" t="s">
        <v>284</v>
      </c>
      <c r="L9" s="20" t="s">
        <v>6</v>
      </c>
      <c r="M9" s="20" t="s">
        <v>284</v>
      </c>
      <c r="N9" s="20" t="s">
        <v>6</v>
      </c>
      <c r="O9" s="32" t="s">
        <v>286</v>
      </c>
      <c r="P9" s="19" t="s">
        <v>285</v>
      </c>
      <c r="Q9" s="19" t="s">
        <v>6</v>
      </c>
      <c r="R9" s="29" t="s">
        <v>286</v>
      </c>
      <c r="S9" s="19" t="s">
        <v>285</v>
      </c>
      <c r="T9" s="19" t="s">
        <v>6</v>
      </c>
      <c r="U9" s="19" t="s">
        <v>286</v>
      </c>
      <c r="V9" s="19" t="s">
        <v>285</v>
      </c>
      <c r="W9" s="36" t="s">
        <v>6</v>
      </c>
      <c r="X9" s="19" t="s">
        <v>286</v>
      </c>
      <c r="Y9" s="19" t="s">
        <v>285</v>
      </c>
      <c r="Z9" s="39" t="s">
        <v>6</v>
      </c>
      <c r="AA9" s="19" t="s">
        <v>286</v>
      </c>
      <c r="AB9" s="19" t="s">
        <v>6</v>
      </c>
      <c r="AC9" s="75"/>
      <c r="AD9" s="75"/>
    </row>
    <row r="10" spans="1:30" s="3" customFormat="1" ht="12" customHeight="1">
      <c r="A10" s="5">
        <v>1</v>
      </c>
      <c r="B10" s="16" t="s">
        <v>161</v>
      </c>
      <c r="C10" s="9" t="s">
        <v>69</v>
      </c>
      <c r="D10" s="11">
        <v>36147</v>
      </c>
      <c r="E10" s="46" t="s">
        <v>0</v>
      </c>
      <c r="F10" s="44">
        <v>52</v>
      </c>
      <c r="G10" s="44">
        <v>1</v>
      </c>
      <c r="H10" s="44">
        <v>25</v>
      </c>
      <c r="I10" s="45">
        <v>7.32</v>
      </c>
      <c r="J10" s="44">
        <v>3</v>
      </c>
      <c r="K10" s="44">
        <v>41</v>
      </c>
      <c r="L10" s="44">
        <v>1</v>
      </c>
      <c r="M10" s="44">
        <v>27</v>
      </c>
      <c r="N10" s="26">
        <v>1</v>
      </c>
      <c r="O10" s="27">
        <v>10.18</v>
      </c>
      <c r="P10" s="26">
        <v>29</v>
      </c>
      <c r="Q10" s="26">
        <v>8</v>
      </c>
      <c r="R10" s="30">
        <v>9</v>
      </c>
      <c r="S10" s="26">
        <v>60</v>
      </c>
      <c r="T10" s="26">
        <v>7</v>
      </c>
      <c r="U10" s="26">
        <v>10</v>
      </c>
      <c r="V10" s="26">
        <v>20</v>
      </c>
      <c r="W10" s="48">
        <v>7</v>
      </c>
      <c r="X10" s="26">
        <v>51</v>
      </c>
      <c r="Y10" s="26">
        <v>66</v>
      </c>
      <c r="Z10" s="26">
        <v>2</v>
      </c>
      <c r="AA10" s="26">
        <v>20</v>
      </c>
      <c r="AB10" s="26">
        <v>1</v>
      </c>
      <c r="AC10" s="51">
        <f>AB10+Z10+W10+T10+Q10+N10+L10+J10+G10</f>
        <v>31</v>
      </c>
      <c r="AD10" s="15">
        <v>1</v>
      </c>
    </row>
    <row r="11" spans="1:30" s="3" customFormat="1" ht="12" customHeight="1">
      <c r="A11" s="5">
        <v>2</v>
      </c>
      <c r="B11" s="16" t="s">
        <v>161</v>
      </c>
      <c r="C11" s="9" t="s">
        <v>70</v>
      </c>
      <c r="D11" s="11">
        <v>36594</v>
      </c>
      <c r="E11" s="46" t="s">
        <v>0</v>
      </c>
      <c r="F11" s="44">
        <v>47</v>
      </c>
      <c r="G11" s="44">
        <v>3</v>
      </c>
      <c r="H11" s="44">
        <v>28</v>
      </c>
      <c r="I11" s="45">
        <v>4.59</v>
      </c>
      <c r="J11" s="44">
        <v>1</v>
      </c>
      <c r="K11" s="44">
        <v>53</v>
      </c>
      <c r="L11" s="44">
        <v>5</v>
      </c>
      <c r="M11" s="44">
        <v>32</v>
      </c>
      <c r="N11" s="26">
        <v>2</v>
      </c>
      <c r="O11" s="27">
        <v>10.12</v>
      </c>
      <c r="P11" s="26">
        <v>30</v>
      </c>
      <c r="Q11" s="26">
        <v>7</v>
      </c>
      <c r="R11" s="30">
        <v>9.2</v>
      </c>
      <c r="S11" s="26">
        <v>56</v>
      </c>
      <c r="T11" s="26">
        <v>8</v>
      </c>
      <c r="U11" s="26">
        <v>0</v>
      </c>
      <c r="V11" s="26">
        <v>0</v>
      </c>
      <c r="W11" s="48" t="s">
        <v>315</v>
      </c>
      <c r="X11" s="26">
        <v>51</v>
      </c>
      <c r="Y11" s="26">
        <v>66</v>
      </c>
      <c r="Z11" s="26">
        <v>1</v>
      </c>
      <c r="AA11" s="26">
        <v>19</v>
      </c>
      <c r="AB11" s="26">
        <v>2</v>
      </c>
      <c r="AC11" s="52">
        <f>AB11+Z11+14.5+T11+Q11+N11+L11+J11+G11</f>
        <v>43.5</v>
      </c>
      <c r="AD11" s="15">
        <v>2</v>
      </c>
    </row>
    <row r="12" spans="1:30" s="3" customFormat="1" ht="12" customHeight="1">
      <c r="A12" s="5">
        <v>3</v>
      </c>
      <c r="B12" s="16" t="s">
        <v>161</v>
      </c>
      <c r="C12" s="9" t="s">
        <v>226</v>
      </c>
      <c r="D12" s="11">
        <v>36387</v>
      </c>
      <c r="E12" s="46" t="s">
        <v>0</v>
      </c>
      <c r="F12" s="44">
        <v>44</v>
      </c>
      <c r="G12" s="44">
        <v>5</v>
      </c>
      <c r="H12" s="44">
        <v>15</v>
      </c>
      <c r="I12" s="45">
        <v>6.14</v>
      </c>
      <c r="J12" s="44">
        <v>13</v>
      </c>
      <c r="K12" s="44">
        <v>51</v>
      </c>
      <c r="L12" s="44">
        <v>4</v>
      </c>
      <c r="M12" s="44">
        <v>55</v>
      </c>
      <c r="N12" s="26">
        <v>8</v>
      </c>
      <c r="O12" s="27">
        <v>9.58</v>
      </c>
      <c r="P12" s="26">
        <v>33</v>
      </c>
      <c r="Q12" s="26">
        <v>6</v>
      </c>
      <c r="R12" s="30">
        <v>8.8</v>
      </c>
      <c r="S12" s="26">
        <v>66</v>
      </c>
      <c r="T12" s="26">
        <v>4</v>
      </c>
      <c r="U12" s="26">
        <v>28</v>
      </c>
      <c r="V12" s="26">
        <v>56</v>
      </c>
      <c r="W12" s="48">
        <v>1</v>
      </c>
      <c r="X12" s="26">
        <v>39</v>
      </c>
      <c r="Y12" s="26">
        <v>54</v>
      </c>
      <c r="Z12" s="26">
        <v>3</v>
      </c>
      <c r="AA12" s="26">
        <v>11</v>
      </c>
      <c r="AB12" s="26">
        <v>8</v>
      </c>
      <c r="AC12" s="51">
        <f>AB12+Z12+W12+T12+Q12+N12+L12+J12+G12</f>
        <v>52</v>
      </c>
      <c r="AD12" s="15">
        <v>3</v>
      </c>
    </row>
    <row r="13" spans="1:30" s="3" customFormat="1" ht="12" customHeight="1">
      <c r="A13" s="5">
        <v>4</v>
      </c>
      <c r="B13" s="16" t="s">
        <v>165</v>
      </c>
      <c r="C13" s="9" t="s">
        <v>227</v>
      </c>
      <c r="D13" s="11">
        <v>36755</v>
      </c>
      <c r="E13" s="46" t="s">
        <v>0</v>
      </c>
      <c r="F13" s="44">
        <v>35</v>
      </c>
      <c r="G13" s="44">
        <v>9</v>
      </c>
      <c r="H13" s="44">
        <v>15</v>
      </c>
      <c r="I13" s="45">
        <v>6.54</v>
      </c>
      <c r="J13" s="44">
        <v>14</v>
      </c>
      <c r="K13" s="44">
        <v>59</v>
      </c>
      <c r="L13" s="44">
        <v>7</v>
      </c>
      <c r="M13" s="44">
        <v>36</v>
      </c>
      <c r="N13" s="26">
        <v>5</v>
      </c>
      <c r="O13" s="45">
        <v>8.28</v>
      </c>
      <c r="P13" s="44">
        <v>56</v>
      </c>
      <c r="Q13" s="44">
        <v>1</v>
      </c>
      <c r="R13" s="49">
        <v>8</v>
      </c>
      <c r="S13" s="44">
        <v>92</v>
      </c>
      <c r="T13" s="44">
        <v>1</v>
      </c>
      <c r="U13" s="44">
        <v>13</v>
      </c>
      <c r="V13" s="44">
        <v>26</v>
      </c>
      <c r="W13" s="50">
        <v>4</v>
      </c>
      <c r="X13" s="44">
        <v>18</v>
      </c>
      <c r="Y13" s="44">
        <v>33</v>
      </c>
      <c r="Z13" s="44">
        <v>7</v>
      </c>
      <c r="AA13" s="44">
        <v>7</v>
      </c>
      <c r="AB13" s="44">
        <v>16</v>
      </c>
      <c r="AC13" s="51">
        <f>AB13+Z13+W13+T13+Q13+N13+L13+J13+G13</f>
        <v>64</v>
      </c>
      <c r="AD13" s="15">
        <v>4</v>
      </c>
    </row>
    <row r="14" spans="1:30" s="3" customFormat="1" ht="12" customHeight="1">
      <c r="A14" s="5">
        <v>5</v>
      </c>
      <c r="B14" s="16" t="s">
        <v>165</v>
      </c>
      <c r="C14" s="9" t="s">
        <v>231</v>
      </c>
      <c r="D14" s="11">
        <v>36202</v>
      </c>
      <c r="E14" s="46" t="s">
        <v>0</v>
      </c>
      <c r="F14" s="44">
        <v>50</v>
      </c>
      <c r="G14" s="44">
        <v>2</v>
      </c>
      <c r="H14" s="44">
        <v>15</v>
      </c>
      <c r="I14" s="45">
        <v>5.53</v>
      </c>
      <c r="J14" s="44">
        <v>12</v>
      </c>
      <c r="K14" s="44">
        <v>95</v>
      </c>
      <c r="L14" s="44">
        <v>14</v>
      </c>
      <c r="M14" s="44">
        <v>74</v>
      </c>
      <c r="N14" s="26">
        <v>12</v>
      </c>
      <c r="O14" s="45">
        <v>10.49</v>
      </c>
      <c r="P14" s="44">
        <v>25</v>
      </c>
      <c r="Q14" s="44">
        <v>10</v>
      </c>
      <c r="R14" s="49">
        <v>8.9</v>
      </c>
      <c r="S14" s="44">
        <v>63</v>
      </c>
      <c r="T14" s="44">
        <v>6</v>
      </c>
      <c r="U14" s="44">
        <v>26</v>
      </c>
      <c r="V14" s="44">
        <v>52</v>
      </c>
      <c r="W14" s="50">
        <v>2</v>
      </c>
      <c r="X14" s="44">
        <v>39</v>
      </c>
      <c r="Y14" s="44">
        <v>57</v>
      </c>
      <c r="Z14" s="44">
        <v>4</v>
      </c>
      <c r="AA14" s="44">
        <v>11</v>
      </c>
      <c r="AB14" s="44">
        <v>9</v>
      </c>
      <c r="AC14" s="51">
        <f>AB14+Z14+W14+T14+Q14+N14+L14+J14+G14</f>
        <v>71</v>
      </c>
      <c r="AD14" s="15">
        <v>5</v>
      </c>
    </row>
    <row r="15" spans="1:30" s="3" customFormat="1" ht="12" customHeight="1">
      <c r="A15" s="5">
        <v>6</v>
      </c>
      <c r="B15" s="16" t="s">
        <v>165</v>
      </c>
      <c r="C15" s="9" t="s">
        <v>228</v>
      </c>
      <c r="D15" s="11">
        <v>36596</v>
      </c>
      <c r="E15" s="46" t="s">
        <v>0</v>
      </c>
      <c r="F15" s="44">
        <v>35</v>
      </c>
      <c r="G15" s="44">
        <v>10</v>
      </c>
      <c r="H15" s="44">
        <v>18</v>
      </c>
      <c r="I15" s="45">
        <v>7.29</v>
      </c>
      <c r="J15" s="44">
        <v>10</v>
      </c>
      <c r="K15" s="44">
        <v>63</v>
      </c>
      <c r="L15" s="44">
        <v>9</v>
      </c>
      <c r="M15" s="44">
        <v>35</v>
      </c>
      <c r="N15" s="26">
        <v>4</v>
      </c>
      <c r="O15" s="27">
        <v>10.45</v>
      </c>
      <c r="P15" s="26">
        <v>25</v>
      </c>
      <c r="Q15" s="26">
        <v>9</v>
      </c>
      <c r="R15" s="30">
        <v>8.7</v>
      </c>
      <c r="S15" s="26">
        <v>69</v>
      </c>
      <c r="T15" s="26">
        <v>2</v>
      </c>
      <c r="U15" s="26">
        <v>0</v>
      </c>
      <c r="V15" s="26">
        <v>0</v>
      </c>
      <c r="W15" s="48" t="s">
        <v>315</v>
      </c>
      <c r="X15" s="26">
        <v>30</v>
      </c>
      <c r="Y15" s="26">
        <v>45</v>
      </c>
      <c r="Z15" s="26">
        <v>5</v>
      </c>
      <c r="AA15" s="26">
        <v>9</v>
      </c>
      <c r="AB15" s="26">
        <v>11</v>
      </c>
      <c r="AC15" s="52">
        <f>AB15+Z15+14.5+T15+Q15+N15+L15+J15+G15</f>
        <v>74.5</v>
      </c>
      <c r="AD15" s="15">
        <v>6</v>
      </c>
    </row>
    <row r="16" spans="1:30" s="3" customFormat="1" ht="12" customHeight="1">
      <c r="A16" s="5">
        <v>7</v>
      </c>
      <c r="B16" s="16" t="s">
        <v>80</v>
      </c>
      <c r="C16" s="9" t="s">
        <v>233</v>
      </c>
      <c r="D16" s="12">
        <v>36392</v>
      </c>
      <c r="E16" s="46" t="s">
        <v>0</v>
      </c>
      <c r="F16" s="44">
        <v>39</v>
      </c>
      <c r="G16" s="44">
        <v>8</v>
      </c>
      <c r="H16" s="44">
        <v>20</v>
      </c>
      <c r="I16" s="45">
        <v>5</v>
      </c>
      <c r="J16" s="44">
        <v>6</v>
      </c>
      <c r="K16" s="44">
        <v>90</v>
      </c>
      <c r="L16" s="44">
        <v>13</v>
      </c>
      <c r="M16" s="44">
        <v>66</v>
      </c>
      <c r="N16" s="26">
        <v>10</v>
      </c>
      <c r="O16" s="27">
        <v>9.29</v>
      </c>
      <c r="P16" s="26">
        <v>41</v>
      </c>
      <c r="Q16" s="26">
        <v>3</v>
      </c>
      <c r="R16" s="30">
        <v>9.2</v>
      </c>
      <c r="S16" s="26">
        <v>56</v>
      </c>
      <c r="T16" s="26">
        <v>9</v>
      </c>
      <c r="U16" s="26">
        <v>7</v>
      </c>
      <c r="V16" s="26">
        <v>14</v>
      </c>
      <c r="W16" s="48">
        <v>8</v>
      </c>
      <c r="X16" s="26">
        <v>16</v>
      </c>
      <c r="Y16" s="26">
        <v>31</v>
      </c>
      <c r="Z16" s="26">
        <v>9</v>
      </c>
      <c r="AA16" s="26">
        <v>9</v>
      </c>
      <c r="AB16" s="26">
        <v>13</v>
      </c>
      <c r="AC16" s="51">
        <f>AB16+Z16+W16+T16+Q16+N16+L16+J16+G16</f>
        <v>79</v>
      </c>
      <c r="AD16" s="15">
        <v>7</v>
      </c>
    </row>
    <row r="17" spans="1:30" s="3" customFormat="1" ht="12" customHeight="1">
      <c r="A17" s="5">
        <v>8</v>
      </c>
      <c r="B17" s="16" t="s">
        <v>180</v>
      </c>
      <c r="C17" s="9" t="s">
        <v>63</v>
      </c>
      <c r="D17" s="11">
        <v>36508</v>
      </c>
      <c r="E17" s="46" t="s">
        <v>0</v>
      </c>
      <c r="F17" s="44">
        <v>44</v>
      </c>
      <c r="G17" s="44">
        <v>4</v>
      </c>
      <c r="H17" s="44">
        <v>19</v>
      </c>
      <c r="I17" s="45">
        <v>8.08</v>
      </c>
      <c r="J17" s="44">
        <v>9</v>
      </c>
      <c r="K17" s="44">
        <v>81</v>
      </c>
      <c r="L17" s="44">
        <v>12</v>
      </c>
      <c r="M17" s="44">
        <v>104</v>
      </c>
      <c r="N17" s="26">
        <v>16</v>
      </c>
      <c r="O17" s="27">
        <v>11.03</v>
      </c>
      <c r="P17" s="26">
        <v>22</v>
      </c>
      <c r="Q17" s="26">
        <v>11</v>
      </c>
      <c r="R17" s="30">
        <v>9.5</v>
      </c>
      <c r="S17" s="26">
        <v>50</v>
      </c>
      <c r="T17" s="26">
        <v>11</v>
      </c>
      <c r="U17" s="26">
        <v>3</v>
      </c>
      <c r="V17" s="26">
        <v>6</v>
      </c>
      <c r="W17" s="48">
        <v>10</v>
      </c>
      <c r="X17" s="26">
        <v>27</v>
      </c>
      <c r="Y17" s="26">
        <v>42</v>
      </c>
      <c r="Z17" s="26">
        <v>6</v>
      </c>
      <c r="AA17" s="26">
        <v>9</v>
      </c>
      <c r="AB17" s="26">
        <v>12</v>
      </c>
      <c r="AC17" s="51">
        <f>AB17+Z17+W17+T17+Q17+N17+L17+J17+G17</f>
        <v>91</v>
      </c>
      <c r="AD17" s="53">
        <v>8</v>
      </c>
    </row>
    <row r="18" spans="1:30" s="3" customFormat="1" ht="12" customHeight="1">
      <c r="A18" s="5">
        <v>9</v>
      </c>
      <c r="B18" s="16" t="s">
        <v>180</v>
      </c>
      <c r="C18" s="9" t="s">
        <v>224</v>
      </c>
      <c r="D18" s="11">
        <v>36977</v>
      </c>
      <c r="E18" s="46" t="s">
        <v>0</v>
      </c>
      <c r="F18" s="44">
        <v>33</v>
      </c>
      <c r="G18" s="44">
        <v>12</v>
      </c>
      <c r="H18" s="44">
        <v>21</v>
      </c>
      <c r="I18" s="45">
        <v>6.39</v>
      </c>
      <c r="J18" s="44">
        <v>5</v>
      </c>
      <c r="K18" s="44">
        <v>78</v>
      </c>
      <c r="L18" s="44">
        <v>11</v>
      </c>
      <c r="M18" s="44">
        <v>112</v>
      </c>
      <c r="N18" s="26">
        <v>17</v>
      </c>
      <c r="O18" s="27">
        <v>9.1</v>
      </c>
      <c r="P18" s="26">
        <v>45</v>
      </c>
      <c r="Q18" s="26">
        <v>2</v>
      </c>
      <c r="R18" s="30">
        <v>9.5</v>
      </c>
      <c r="S18" s="26">
        <v>50</v>
      </c>
      <c r="T18" s="26">
        <v>10</v>
      </c>
      <c r="U18" s="26">
        <v>0</v>
      </c>
      <c r="V18" s="26">
        <v>0</v>
      </c>
      <c r="W18" s="48" t="s">
        <v>315</v>
      </c>
      <c r="X18" s="26">
        <v>3</v>
      </c>
      <c r="Y18" s="26">
        <v>6</v>
      </c>
      <c r="Z18" s="26">
        <v>15</v>
      </c>
      <c r="AA18" s="26">
        <v>11</v>
      </c>
      <c r="AB18" s="26">
        <v>6</v>
      </c>
      <c r="AC18" s="52">
        <f>AB18+Z18+14.5+T18+Q18+N18+L18+J18+G18</f>
        <v>92.5</v>
      </c>
      <c r="AD18" s="15">
        <v>9</v>
      </c>
    </row>
    <row r="19" spans="1:30" s="3" customFormat="1" ht="12" customHeight="1">
      <c r="A19" s="5">
        <v>10</v>
      </c>
      <c r="B19" s="16" t="s">
        <v>80</v>
      </c>
      <c r="C19" s="9" t="s">
        <v>236</v>
      </c>
      <c r="D19" s="12">
        <v>36327</v>
      </c>
      <c r="E19" s="46" t="s">
        <v>0</v>
      </c>
      <c r="F19" s="44">
        <v>33</v>
      </c>
      <c r="G19" s="44">
        <v>13</v>
      </c>
      <c r="H19" s="44">
        <v>11</v>
      </c>
      <c r="I19" s="45">
        <v>6.37</v>
      </c>
      <c r="J19" s="44">
        <v>18</v>
      </c>
      <c r="K19" s="44">
        <v>135</v>
      </c>
      <c r="L19" s="44">
        <v>18</v>
      </c>
      <c r="M19" s="44">
        <v>75</v>
      </c>
      <c r="N19" s="26">
        <v>13</v>
      </c>
      <c r="O19" s="27">
        <v>11.16</v>
      </c>
      <c r="P19" s="26">
        <v>21</v>
      </c>
      <c r="Q19" s="26">
        <v>12</v>
      </c>
      <c r="R19" s="30">
        <v>8.9</v>
      </c>
      <c r="S19" s="26">
        <v>63</v>
      </c>
      <c r="T19" s="26">
        <v>5</v>
      </c>
      <c r="U19" s="26">
        <v>4</v>
      </c>
      <c r="V19" s="26">
        <v>8</v>
      </c>
      <c r="W19" s="48">
        <v>9</v>
      </c>
      <c r="X19" s="26">
        <v>15</v>
      </c>
      <c r="Y19" s="26">
        <v>30</v>
      </c>
      <c r="Z19" s="26">
        <v>11</v>
      </c>
      <c r="AA19" s="26">
        <v>17</v>
      </c>
      <c r="AB19" s="26">
        <v>3</v>
      </c>
      <c r="AC19" s="51">
        <f>AB19+Z19+W19+T19+Q19+N19+L19+J19+G19</f>
        <v>102</v>
      </c>
      <c r="AD19" s="15">
        <v>10</v>
      </c>
    </row>
    <row r="20" spans="1:30" s="3" customFormat="1" ht="12" customHeight="1">
      <c r="A20" s="5">
        <v>11</v>
      </c>
      <c r="B20" s="16" t="s">
        <v>180</v>
      </c>
      <c r="C20" s="9" t="s">
        <v>64</v>
      </c>
      <c r="D20" s="11">
        <v>36665</v>
      </c>
      <c r="E20" s="46" t="s">
        <v>0</v>
      </c>
      <c r="F20" s="44">
        <v>29</v>
      </c>
      <c r="G20" s="44">
        <v>15</v>
      </c>
      <c r="H20" s="44">
        <v>15</v>
      </c>
      <c r="I20" s="45">
        <v>7.15</v>
      </c>
      <c r="J20" s="44">
        <v>15</v>
      </c>
      <c r="K20" s="44">
        <v>111</v>
      </c>
      <c r="L20" s="44">
        <v>17</v>
      </c>
      <c r="M20" s="44">
        <v>58</v>
      </c>
      <c r="N20" s="26">
        <v>9</v>
      </c>
      <c r="O20" s="27">
        <v>11.44</v>
      </c>
      <c r="P20" s="26">
        <v>19</v>
      </c>
      <c r="Q20" s="26">
        <v>13</v>
      </c>
      <c r="R20" s="30">
        <v>9.9</v>
      </c>
      <c r="S20" s="26">
        <v>46</v>
      </c>
      <c r="T20" s="26">
        <v>12</v>
      </c>
      <c r="U20" s="26">
        <v>0</v>
      </c>
      <c r="V20" s="26">
        <v>0</v>
      </c>
      <c r="W20" s="48" t="s">
        <v>315</v>
      </c>
      <c r="X20" s="26">
        <v>12</v>
      </c>
      <c r="Y20" s="26">
        <v>24</v>
      </c>
      <c r="Z20" s="26">
        <v>13</v>
      </c>
      <c r="AA20" s="26">
        <v>8</v>
      </c>
      <c r="AB20" s="26">
        <v>14</v>
      </c>
      <c r="AC20" s="52">
        <f>AB20+Z20+14.5+T20+Q20+N20+L20+J20+G20</f>
        <v>122.5</v>
      </c>
      <c r="AD20" s="53">
        <v>11</v>
      </c>
    </row>
    <row r="21" spans="1:30" s="3" customFormat="1" ht="12" customHeight="1">
      <c r="A21" s="5">
        <v>12</v>
      </c>
      <c r="B21" s="16" t="s">
        <v>92</v>
      </c>
      <c r="C21" s="9" t="s">
        <v>223</v>
      </c>
      <c r="D21" s="11">
        <v>36120</v>
      </c>
      <c r="E21" s="46" t="s">
        <v>0</v>
      </c>
      <c r="F21" s="44">
        <v>42</v>
      </c>
      <c r="G21" s="44">
        <v>6</v>
      </c>
      <c r="H21" s="44">
        <v>19</v>
      </c>
      <c r="I21" s="45">
        <v>6.47</v>
      </c>
      <c r="J21" s="44">
        <v>8</v>
      </c>
      <c r="K21" s="44">
        <v>46</v>
      </c>
      <c r="L21" s="44">
        <v>2</v>
      </c>
      <c r="M21" s="44">
        <v>33</v>
      </c>
      <c r="N21" s="26">
        <v>3</v>
      </c>
      <c r="O21" s="27">
        <v>9.38</v>
      </c>
      <c r="P21" s="26">
        <v>38</v>
      </c>
      <c r="Q21" s="26">
        <v>5</v>
      </c>
      <c r="R21" s="44" t="s">
        <v>16</v>
      </c>
      <c r="S21" s="44" t="s">
        <v>16</v>
      </c>
      <c r="T21" s="44" t="s">
        <v>16</v>
      </c>
      <c r="U21" s="26">
        <v>1</v>
      </c>
      <c r="V21" s="26">
        <v>2</v>
      </c>
      <c r="W21" s="48">
        <v>11</v>
      </c>
      <c r="X21" s="44" t="s">
        <v>16</v>
      </c>
      <c r="Y21" s="44" t="s">
        <v>16</v>
      </c>
      <c r="Z21" s="44" t="s">
        <v>16</v>
      </c>
      <c r="AA21" s="44" t="s">
        <v>16</v>
      </c>
      <c r="AB21" s="44" t="s">
        <v>16</v>
      </c>
      <c r="AC21" s="47" t="s">
        <v>16</v>
      </c>
      <c r="AD21" s="47" t="s">
        <v>16</v>
      </c>
    </row>
    <row r="22" spans="1:30" s="3" customFormat="1" ht="12" customHeight="1">
      <c r="A22" s="5">
        <v>13</v>
      </c>
      <c r="B22" s="16" t="s">
        <v>92</v>
      </c>
      <c r="C22" s="9" t="s">
        <v>230</v>
      </c>
      <c r="D22" s="11">
        <v>36233</v>
      </c>
      <c r="E22" s="46" t="s">
        <v>0</v>
      </c>
      <c r="F22" s="44">
        <v>24</v>
      </c>
      <c r="G22" s="44">
        <v>18</v>
      </c>
      <c r="H22" s="44">
        <v>13</v>
      </c>
      <c r="I22" s="45">
        <v>5.1</v>
      </c>
      <c r="J22" s="44">
        <v>16</v>
      </c>
      <c r="K22" s="44" t="s">
        <v>16</v>
      </c>
      <c r="L22" s="44" t="s">
        <v>16</v>
      </c>
      <c r="M22" s="44">
        <v>170</v>
      </c>
      <c r="N22" s="26">
        <v>18</v>
      </c>
      <c r="O22" s="44" t="s">
        <v>16</v>
      </c>
      <c r="P22" s="44" t="s">
        <v>16</v>
      </c>
      <c r="Q22" s="44" t="s">
        <v>16</v>
      </c>
      <c r="R22" s="44" t="s">
        <v>16</v>
      </c>
      <c r="S22" s="44" t="s">
        <v>16</v>
      </c>
      <c r="T22" s="44" t="s">
        <v>16</v>
      </c>
      <c r="U22" s="44" t="s">
        <v>16</v>
      </c>
      <c r="V22" s="44" t="s">
        <v>16</v>
      </c>
      <c r="W22" s="44" t="s">
        <v>16</v>
      </c>
      <c r="X22" s="44" t="s">
        <v>16</v>
      </c>
      <c r="Y22" s="44" t="s">
        <v>16</v>
      </c>
      <c r="Z22" s="44" t="s">
        <v>16</v>
      </c>
      <c r="AA22" s="44" t="s">
        <v>16</v>
      </c>
      <c r="AB22" s="44" t="s">
        <v>16</v>
      </c>
      <c r="AC22" s="47" t="s">
        <v>16</v>
      </c>
      <c r="AD22" s="47" t="s">
        <v>16</v>
      </c>
    </row>
    <row r="23" spans="1:30" s="3" customFormat="1" ht="12" customHeight="1">
      <c r="A23" s="5">
        <v>14</v>
      </c>
      <c r="B23" s="16" t="s">
        <v>92</v>
      </c>
      <c r="C23" s="9" t="s">
        <v>222</v>
      </c>
      <c r="D23" s="11">
        <v>36262</v>
      </c>
      <c r="E23" s="46" t="s">
        <v>0</v>
      </c>
      <c r="F23" s="44">
        <v>40</v>
      </c>
      <c r="G23" s="44">
        <v>7</v>
      </c>
      <c r="H23" s="44" t="s">
        <v>16</v>
      </c>
      <c r="I23" s="45" t="s">
        <v>16</v>
      </c>
      <c r="J23" s="44" t="s">
        <v>16</v>
      </c>
      <c r="K23" s="44">
        <v>49</v>
      </c>
      <c r="L23" s="44">
        <v>3</v>
      </c>
      <c r="M23" s="44">
        <v>85</v>
      </c>
      <c r="N23" s="44">
        <v>15</v>
      </c>
      <c r="O23" s="44" t="s">
        <v>16</v>
      </c>
      <c r="P23" s="44" t="s">
        <v>16</v>
      </c>
      <c r="Q23" s="44" t="s">
        <v>16</v>
      </c>
      <c r="R23" s="44" t="s">
        <v>16</v>
      </c>
      <c r="S23" s="44" t="s">
        <v>16</v>
      </c>
      <c r="T23" s="44" t="s">
        <v>16</v>
      </c>
      <c r="U23" s="44" t="s">
        <v>16</v>
      </c>
      <c r="V23" s="44" t="s">
        <v>16</v>
      </c>
      <c r="W23" s="44" t="s">
        <v>16</v>
      </c>
      <c r="X23" s="44" t="s">
        <v>16</v>
      </c>
      <c r="Y23" s="44" t="s">
        <v>16</v>
      </c>
      <c r="Z23" s="44" t="s">
        <v>16</v>
      </c>
      <c r="AA23" s="44" t="s">
        <v>16</v>
      </c>
      <c r="AB23" s="44" t="s">
        <v>16</v>
      </c>
      <c r="AC23" s="47" t="s">
        <v>16</v>
      </c>
      <c r="AD23" s="47" t="s">
        <v>16</v>
      </c>
    </row>
    <row r="24" spans="1:30" s="3" customFormat="1" ht="12" customHeight="1">
      <c r="A24" s="5">
        <v>15</v>
      </c>
      <c r="B24" s="16" t="s">
        <v>92</v>
      </c>
      <c r="C24" s="9" t="s">
        <v>235</v>
      </c>
      <c r="D24" s="11">
        <v>36476</v>
      </c>
      <c r="E24" s="46" t="s">
        <v>0</v>
      </c>
      <c r="F24" s="44" t="s">
        <v>16</v>
      </c>
      <c r="G24" s="44" t="s">
        <v>16</v>
      </c>
      <c r="H24" s="44">
        <v>25</v>
      </c>
      <c r="I24" s="45">
        <v>4.33</v>
      </c>
      <c r="J24" s="44">
        <v>2</v>
      </c>
      <c r="K24" s="44">
        <v>109</v>
      </c>
      <c r="L24" s="44">
        <v>16</v>
      </c>
      <c r="M24" s="44" t="s">
        <v>16</v>
      </c>
      <c r="N24" s="44" t="s">
        <v>16</v>
      </c>
      <c r="O24" s="44" t="s">
        <v>16</v>
      </c>
      <c r="P24" s="44" t="s">
        <v>16</v>
      </c>
      <c r="Q24" s="44" t="s">
        <v>16</v>
      </c>
      <c r="R24" s="44" t="s">
        <v>16</v>
      </c>
      <c r="S24" s="44" t="s">
        <v>16</v>
      </c>
      <c r="T24" s="44" t="s">
        <v>16</v>
      </c>
      <c r="U24" s="26">
        <v>18</v>
      </c>
      <c r="V24" s="26">
        <v>36</v>
      </c>
      <c r="W24" s="48">
        <v>3</v>
      </c>
      <c r="X24" s="44" t="s">
        <v>16</v>
      </c>
      <c r="Y24" s="44" t="s">
        <v>16</v>
      </c>
      <c r="Z24" s="44" t="s">
        <v>16</v>
      </c>
      <c r="AA24" s="44" t="s">
        <v>16</v>
      </c>
      <c r="AB24" s="44" t="s">
        <v>16</v>
      </c>
      <c r="AC24" s="47" t="s">
        <v>16</v>
      </c>
      <c r="AD24" s="47" t="s">
        <v>16</v>
      </c>
    </row>
    <row r="25" spans="1:30" s="3" customFormat="1" ht="12" customHeight="1">
      <c r="A25" s="5">
        <v>16</v>
      </c>
      <c r="B25" s="16" t="s">
        <v>80</v>
      </c>
      <c r="C25" s="9" t="s">
        <v>225</v>
      </c>
      <c r="D25" s="12">
        <v>36327</v>
      </c>
      <c r="E25" s="46" t="s">
        <v>0</v>
      </c>
      <c r="F25" s="44">
        <v>34</v>
      </c>
      <c r="G25" s="44">
        <v>11</v>
      </c>
      <c r="H25" s="44">
        <v>12</v>
      </c>
      <c r="I25" s="45">
        <v>8.05</v>
      </c>
      <c r="J25" s="44">
        <v>17</v>
      </c>
      <c r="K25" s="44">
        <v>101</v>
      </c>
      <c r="L25" s="44">
        <v>15</v>
      </c>
      <c r="M25" s="44">
        <v>70</v>
      </c>
      <c r="N25" s="26">
        <v>11</v>
      </c>
      <c r="O25" s="44" t="s">
        <v>16</v>
      </c>
      <c r="P25" s="44" t="s">
        <v>16</v>
      </c>
      <c r="Q25" s="44" t="s">
        <v>16</v>
      </c>
      <c r="R25" s="44" t="s">
        <v>16</v>
      </c>
      <c r="S25" s="44" t="s">
        <v>16</v>
      </c>
      <c r="T25" s="44" t="s">
        <v>16</v>
      </c>
      <c r="U25" s="44" t="s">
        <v>16</v>
      </c>
      <c r="V25" s="44" t="s">
        <v>16</v>
      </c>
      <c r="W25" s="44" t="s">
        <v>16</v>
      </c>
      <c r="X25" s="26">
        <v>15</v>
      </c>
      <c r="Y25" s="26">
        <v>30</v>
      </c>
      <c r="Z25" s="26">
        <v>10</v>
      </c>
      <c r="AA25" s="26">
        <v>12</v>
      </c>
      <c r="AB25" s="26">
        <v>5</v>
      </c>
      <c r="AC25" s="47" t="s">
        <v>16</v>
      </c>
      <c r="AD25" s="47" t="s">
        <v>16</v>
      </c>
    </row>
    <row r="26" spans="1:30" s="3" customFormat="1" ht="12" customHeight="1">
      <c r="A26" s="5">
        <v>17</v>
      </c>
      <c r="B26" s="16" t="s">
        <v>80</v>
      </c>
      <c r="C26" s="9" t="s">
        <v>71</v>
      </c>
      <c r="D26" s="12">
        <v>36391</v>
      </c>
      <c r="E26" s="46" t="s">
        <v>0</v>
      </c>
      <c r="F26" s="44" t="s">
        <v>16</v>
      </c>
      <c r="G26" s="44" t="s">
        <v>16</v>
      </c>
      <c r="H26" s="44" t="s">
        <v>16</v>
      </c>
      <c r="I26" s="45" t="s">
        <v>16</v>
      </c>
      <c r="J26" s="44" t="s">
        <v>16</v>
      </c>
      <c r="K26" s="44" t="s">
        <v>16</v>
      </c>
      <c r="L26" s="44" t="s">
        <v>16</v>
      </c>
      <c r="M26" s="44" t="s">
        <v>16</v>
      </c>
      <c r="N26" s="44" t="s">
        <v>16</v>
      </c>
      <c r="O26" s="27">
        <v>9.34</v>
      </c>
      <c r="P26" s="26">
        <v>39</v>
      </c>
      <c r="Q26" s="26">
        <v>4</v>
      </c>
      <c r="R26" s="30">
        <v>8.8</v>
      </c>
      <c r="S26" s="26">
        <v>66</v>
      </c>
      <c r="T26" s="26">
        <v>3</v>
      </c>
      <c r="U26" s="26">
        <v>11</v>
      </c>
      <c r="V26" s="26">
        <v>22</v>
      </c>
      <c r="W26" s="48">
        <v>5</v>
      </c>
      <c r="X26" s="26">
        <v>0</v>
      </c>
      <c r="Y26" s="26">
        <v>0</v>
      </c>
      <c r="Z26" s="26">
        <v>16</v>
      </c>
      <c r="AA26" s="26">
        <v>11</v>
      </c>
      <c r="AB26" s="26">
        <v>7</v>
      </c>
      <c r="AC26" s="47" t="s">
        <v>16</v>
      </c>
      <c r="AD26" s="47" t="s">
        <v>16</v>
      </c>
    </row>
    <row r="27" spans="1:30" s="3" customFormat="1" ht="12" customHeight="1">
      <c r="A27" s="5">
        <v>18</v>
      </c>
      <c r="B27" s="16" t="s">
        <v>180</v>
      </c>
      <c r="C27" s="9" t="s">
        <v>62</v>
      </c>
      <c r="D27" s="11">
        <v>36560</v>
      </c>
      <c r="E27" s="46" t="s">
        <v>0</v>
      </c>
      <c r="F27" s="44" t="s">
        <v>16</v>
      </c>
      <c r="G27" s="44" t="s">
        <v>16</v>
      </c>
      <c r="H27" s="44" t="s">
        <v>16</v>
      </c>
      <c r="I27" s="45" t="s">
        <v>16</v>
      </c>
      <c r="J27" s="44" t="s">
        <v>16</v>
      </c>
      <c r="K27" s="44" t="s">
        <v>16</v>
      </c>
      <c r="L27" s="44" t="s">
        <v>16</v>
      </c>
      <c r="M27" s="44" t="s">
        <v>16</v>
      </c>
      <c r="N27" s="44" t="s">
        <v>16</v>
      </c>
      <c r="O27" s="44" t="s">
        <v>16</v>
      </c>
      <c r="P27" s="44" t="s">
        <v>16</v>
      </c>
      <c r="Q27" s="44" t="s">
        <v>16</v>
      </c>
      <c r="R27" s="44" t="s">
        <v>16</v>
      </c>
      <c r="S27" s="44" t="s">
        <v>16</v>
      </c>
      <c r="T27" s="44" t="s">
        <v>16</v>
      </c>
      <c r="U27" s="44" t="s">
        <v>16</v>
      </c>
      <c r="V27" s="44" t="s">
        <v>16</v>
      </c>
      <c r="W27" s="44" t="s">
        <v>16</v>
      </c>
      <c r="X27" s="26">
        <v>17</v>
      </c>
      <c r="Y27" s="26">
        <v>32</v>
      </c>
      <c r="Z27" s="26">
        <v>8</v>
      </c>
      <c r="AA27" s="26">
        <v>8</v>
      </c>
      <c r="AB27" s="26">
        <v>15</v>
      </c>
      <c r="AC27" s="47" t="s">
        <v>16</v>
      </c>
      <c r="AD27" s="47" t="s">
        <v>16</v>
      </c>
    </row>
    <row r="28" spans="1:30" s="3" customFormat="1" ht="12" customHeight="1">
      <c r="A28" s="5">
        <v>19</v>
      </c>
      <c r="B28" s="16" t="s">
        <v>196</v>
      </c>
      <c r="C28" s="9" t="s">
        <v>229</v>
      </c>
      <c r="D28" s="11">
        <v>37649</v>
      </c>
      <c r="E28" s="46" t="s">
        <v>0</v>
      </c>
      <c r="F28" s="44">
        <v>28</v>
      </c>
      <c r="G28" s="44">
        <v>16</v>
      </c>
      <c r="H28" s="44">
        <v>17</v>
      </c>
      <c r="I28" s="45">
        <v>7.13</v>
      </c>
      <c r="J28" s="44">
        <v>11</v>
      </c>
      <c r="K28" s="44">
        <v>59</v>
      </c>
      <c r="L28" s="44">
        <v>6</v>
      </c>
      <c r="M28" s="44">
        <v>51</v>
      </c>
      <c r="N28" s="26">
        <v>7</v>
      </c>
      <c r="O28" s="44" t="s">
        <v>16</v>
      </c>
      <c r="P28" s="44" t="s">
        <v>16</v>
      </c>
      <c r="Q28" s="44" t="s">
        <v>16</v>
      </c>
      <c r="R28" s="44" t="s">
        <v>16</v>
      </c>
      <c r="S28" s="44" t="s">
        <v>16</v>
      </c>
      <c r="T28" s="44" t="s">
        <v>16</v>
      </c>
      <c r="U28" s="26">
        <v>10</v>
      </c>
      <c r="V28" s="26">
        <v>20</v>
      </c>
      <c r="W28" s="48">
        <v>6</v>
      </c>
      <c r="X28" s="44" t="s">
        <v>16</v>
      </c>
      <c r="Y28" s="44" t="s">
        <v>16</v>
      </c>
      <c r="Z28" s="44" t="s">
        <v>16</v>
      </c>
      <c r="AA28" s="44" t="s">
        <v>16</v>
      </c>
      <c r="AB28" s="44" t="s">
        <v>16</v>
      </c>
      <c r="AC28" s="47" t="s">
        <v>16</v>
      </c>
      <c r="AD28" s="47" t="s">
        <v>16</v>
      </c>
    </row>
    <row r="29" spans="1:30" s="3" customFormat="1" ht="12" customHeight="1">
      <c r="A29" s="5">
        <v>20</v>
      </c>
      <c r="B29" s="16" t="s">
        <v>196</v>
      </c>
      <c r="C29" s="9" t="s">
        <v>232</v>
      </c>
      <c r="D29" s="11">
        <v>37281</v>
      </c>
      <c r="E29" s="46" t="s">
        <v>0</v>
      </c>
      <c r="F29" s="44">
        <v>29</v>
      </c>
      <c r="G29" s="44">
        <v>14</v>
      </c>
      <c r="H29" s="44">
        <v>22</v>
      </c>
      <c r="I29" s="45">
        <v>6.21</v>
      </c>
      <c r="J29" s="44">
        <v>4</v>
      </c>
      <c r="K29" s="44">
        <v>63</v>
      </c>
      <c r="L29" s="44">
        <v>8</v>
      </c>
      <c r="M29" s="44">
        <v>43</v>
      </c>
      <c r="N29" s="26">
        <v>6</v>
      </c>
      <c r="O29" s="44" t="s">
        <v>16</v>
      </c>
      <c r="P29" s="44" t="s">
        <v>16</v>
      </c>
      <c r="Q29" s="44" t="s">
        <v>16</v>
      </c>
      <c r="R29" s="44" t="s">
        <v>16</v>
      </c>
      <c r="S29" s="44" t="s">
        <v>16</v>
      </c>
      <c r="T29" s="44" t="s">
        <v>16</v>
      </c>
      <c r="U29" s="26">
        <v>0</v>
      </c>
      <c r="V29" s="26">
        <v>0</v>
      </c>
      <c r="W29" s="48" t="s">
        <v>315</v>
      </c>
      <c r="X29" s="26">
        <v>13</v>
      </c>
      <c r="Y29" s="26">
        <v>26</v>
      </c>
      <c r="Z29" s="26">
        <v>12</v>
      </c>
      <c r="AA29" s="26">
        <v>9</v>
      </c>
      <c r="AB29" s="26">
        <v>10</v>
      </c>
      <c r="AC29" s="47" t="s">
        <v>16</v>
      </c>
      <c r="AD29" s="47" t="s">
        <v>16</v>
      </c>
    </row>
    <row r="30" spans="1:30" s="3" customFormat="1" ht="12" customHeight="1">
      <c r="A30" s="5">
        <v>21</v>
      </c>
      <c r="B30" s="16" t="s">
        <v>196</v>
      </c>
      <c r="C30" s="9" t="s">
        <v>234</v>
      </c>
      <c r="D30" s="11">
        <v>37375</v>
      </c>
      <c r="E30" s="46" t="s">
        <v>0</v>
      </c>
      <c r="F30" s="44">
        <v>27</v>
      </c>
      <c r="G30" s="44">
        <v>17</v>
      </c>
      <c r="H30" s="44">
        <v>20</v>
      </c>
      <c r="I30" s="45">
        <v>7.22</v>
      </c>
      <c r="J30" s="44">
        <v>7</v>
      </c>
      <c r="K30" s="44">
        <v>68</v>
      </c>
      <c r="L30" s="44">
        <v>10</v>
      </c>
      <c r="M30" s="44">
        <v>83</v>
      </c>
      <c r="N30" s="26">
        <v>14</v>
      </c>
      <c r="O30" s="44" t="s">
        <v>16</v>
      </c>
      <c r="P30" s="44" t="s">
        <v>16</v>
      </c>
      <c r="Q30" s="44" t="s">
        <v>16</v>
      </c>
      <c r="R30" s="44" t="s">
        <v>16</v>
      </c>
      <c r="S30" s="44" t="s">
        <v>16</v>
      </c>
      <c r="T30" s="44" t="s">
        <v>16</v>
      </c>
      <c r="U30" s="26">
        <v>0</v>
      </c>
      <c r="V30" s="26">
        <v>0</v>
      </c>
      <c r="W30" s="48" t="s">
        <v>315</v>
      </c>
      <c r="X30" s="26">
        <v>5</v>
      </c>
      <c r="Y30" s="26">
        <v>10</v>
      </c>
      <c r="Z30" s="26">
        <v>14</v>
      </c>
      <c r="AA30" s="26">
        <v>15</v>
      </c>
      <c r="AB30" s="26">
        <v>4</v>
      </c>
      <c r="AC30" s="47" t="s">
        <v>16</v>
      </c>
      <c r="AD30" s="47" t="s">
        <v>16</v>
      </c>
    </row>
    <row r="31" ht="8.25" customHeight="1"/>
    <row r="32" spans="1:30" ht="15" customHeight="1">
      <c r="A32" s="59" t="s">
        <v>73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</row>
    <row r="33" spans="1:3" ht="11.25" customHeight="1">
      <c r="A33" s="13"/>
      <c r="C33" s="14"/>
    </row>
    <row r="34" spans="1:30" ht="15" customHeight="1">
      <c r="A34" s="59" t="s">
        <v>74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</row>
  </sheetData>
  <sheetProtection/>
  <mergeCells count="24">
    <mergeCell ref="X8:Z8"/>
    <mergeCell ref="AA8:AB8"/>
    <mergeCell ref="AC8:AC9"/>
    <mergeCell ref="AD8:AD9"/>
    <mergeCell ref="A32:AD32"/>
    <mergeCell ref="A34:AD34"/>
    <mergeCell ref="H8:J8"/>
    <mergeCell ref="K8:L8"/>
    <mergeCell ref="M8:N8"/>
    <mergeCell ref="O8:Q8"/>
    <mergeCell ref="R8:T8"/>
    <mergeCell ref="U8:W8"/>
    <mergeCell ref="A8:A9"/>
    <mergeCell ref="B8:B9"/>
    <mergeCell ref="C8:C9"/>
    <mergeCell ref="D8:D9"/>
    <mergeCell ref="E8:E9"/>
    <mergeCell ref="F8:G8"/>
    <mergeCell ref="A1:AD1"/>
    <mergeCell ref="A3:AD3"/>
    <mergeCell ref="A4:AD4"/>
    <mergeCell ref="A5:AD5"/>
    <mergeCell ref="A7:B7"/>
    <mergeCell ref="C7:AD7"/>
  </mergeCells>
  <printOptions/>
  <pageMargins left="0.4724409448818898" right="0.1968503937007874" top="0.4724409448818898" bottom="0.15748031496062992" header="0.31496062992125984" footer="0.1574803149606299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8"/>
  <sheetViews>
    <sheetView zoomScalePageLayoutView="0" workbookViewId="0" topLeftCell="A1">
      <selection activeCell="X64" sqref="X64"/>
    </sheetView>
  </sheetViews>
  <sheetFormatPr defaultColWidth="9.140625" defaultRowHeight="15"/>
  <cols>
    <col min="1" max="1" width="5.57421875" style="14" bestFit="1" customWidth="1"/>
    <col min="2" max="2" width="18.8515625" style="18" bestFit="1" customWidth="1"/>
    <col min="3" max="3" width="19.00390625" style="3" bestFit="1" customWidth="1"/>
    <col min="4" max="4" width="9.28125" style="38" bestFit="1" customWidth="1"/>
    <col min="5" max="5" width="9.140625" style="14" hidden="1" customWidth="1"/>
    <col min="6" max="6" width="3.28125" style="14" customWidth="1"/>
    <col min="7" max="8" width="3.140625" style="14" bestFit="1" customWidth="1"/>
    <col min="9" max="9" width="4.7109375" style="14" bestFit="1" customWidth="1"/>
    <col min="10" max="10" width="3.140625" style="14" bestFit="1" customWidth="1"/>
    <col min="11" max="11" width="3.140625" style="14" customWidth="1"/>
    <col min="12" max="12" width="2.8515625" style="14" customWidth="1"/>
    <col min="13" max="14" width="3.421875" style="14" customWidth="1"/>
    <col min="15" max="15" width="4.00390625" style="31" customWidth="1"/>
    <col min="16" max="17" width="3.140625" style="14" bestFit="1" customWidth="1"/>
    <col min="18" max="18" width="4.7109375" style="28" bestFit="1" customWidth="1"/>
    <col min="19" max="21" width="3.140625" style="14" bestFit="1" customWidth="1"/>
    <col min="22" max="22" width="3.140625" style="14" customWidth="1"/>
    <col min="23" max="23" width="4.140625" style="35" customWidth="1"/>
    <col min="24" max="24" width="2.57421875" style="14" customWidth="1"/>
    <col min="25" max="25" width="2.421875" style="14" customWidth="1"/>
    <col min="26" max="26" width="3.7109375" style="38" customWidth="1"/>
    <col min="27" max="27" width="2.7109375" style="14" customWidth="1"/>
    <col min="28" max="28" width="3.00390625" style="14" customWidth="1"/>
    <col min="29" max="29" width="5.140625" style="56" customWidth="1"/>
    <col min="30" max="30" width="4.421875" style="18" customWidth="1"/>
    <col min="31" max="16384" width="9.140625" style="14" customWidth="1"/>
  </cols>
  <sheetData>
    <row r="1" spans="1:30" ht="36" customHeight="1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ht="9" customHeight="1"/>
    <row r="3" spans="1:30" ht="15">
      <c r="A3" s="59" t="s">
        <v>11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</row>
    <row r="4" spans="1:30" ht="15">
      <c r="A4" s="60" t="s">
        <v>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</row>
    <row r="5" spans="1:30" ht="15">
      <c r="A5" s="59" t="s">
        <v>13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</row>
    <row r="6" ht="15">
      <c r="C6" s="14"/>
    </row>
    <row r="7" spans="1:30" ht="15" customHeight="1">
      <c r="A7" s="61" t="s">
        <v>307</v>
      </c>
      <c r="B7" s="62"/>
      <c r="C7" s="63" t="s">
        <v>10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</row>
    <row r="8" spans="1:30" s="3" customFormat="1" ht="42.75" customHeight="1">
      <c r="A8" s="66" t="s">
        <v>1</v>
      </c>
      <c r="B8" s="78" t="s">
        <v>2</v>
      </c>
      <c r="C8" s="67" t="s">
        <v>3</v>
      </c>
      <c r="D8" s="73" t="s">
        <v>4</v>
      </c>
      <c r="E8" s="67" t="s">
        <v>5</v>
      </c>
      <c r="F8" s="64" t="s">
        <v>278</v>
      </c>
      <c r="G8" s="64"/>
      <c r="H8" s="64" t="s">
        <v>28</v>
      </c>
      <c r="I8" s="65"/>
      <c r="J8" s="64"/>
      <c r="K8" s="76" t="s">
        <v>147</v>
      </c>
      <c r="L8" s="77"/>
      <c r="M8" s="64" t="s">
        <v>17</v>
      </c>
      <c r="N8" s="64"/>
      <c r="O8" s="70" t="s">
        <v>279</v>
      </c>
      <c r="P8" s="70"/>
      <c r="Q8" s="71"/>
      <c r="R8" s="70" t="s">
        <v>280</v>
      </c>
      <c r="S8" s="70"/>
      <c r="T8" s="71"/>
      <c r="U8" s="71" t="s">
        <v>281</v>
      </c>
      <c r="V8" s="70"/>
      <c r="W8" s="71"/>
      <c r="X8" s="71" t="s">
        <v>282</v>
      </c>
      <c r="Y8" s="70"/>
      <c r="Z8" s="72"/>
      <c r="AA8" s="71" t="s">
        <v>283</v>
      </c>
      <c r="AB8" s="72"/>
      <c r="AC8" s="79" t="s">
        <v>298</v>
      </c>
      <c r="AD8" s="74" t="s">
        <v>299</v>
      </c>
    </row>
    <row r="9" spans="1:30" s="3" customFormat="1" ht="28.5">
      <c r="A9" s="66"/>
      <c r="B9" s="78"/>
      <c r="C9" s="67"/>
      <c r="D9" s="73"/>
      <c r="E9" s="67"/>
      <c r="F9" s="19" t="s">
        <v>286</v>
      </c>
      <c r="G9" s="20" t="s">
        <v>6</v>
      </c>
      <c r="H9" s="19" t="s">
        <v>286</v>
      </c>
      <c r="I9" s="21" t="s">
        <v>284</v>
      </c>
      <c r="J9" s="20" t="s">
        <v>6</v>
      </c>
      <c r="K9" s="20" t="s">
        <v>284</v>
      </c>
      <c r="L9" s="20" t="s">
        <v>6</v>
      </c>
      <c r="M9" s="20" t="s">
        <v>284</v>
      </c>
      <c r="N9" s="20" t="s">
        <v>6</v>
      </c>
      <c r="O9" s="32" t="s">
        <v>286</v>
      </c>
      <c r="P9" s="19" t="s">
        <v>285</v>
      </c>
      <c r="Q9" s="19" t="s">
        <v>6</v>
      </c>
      <c r="R9" s="29" t="s">
        <v>286</v>
      </c>
      <c r="S9" s="19" t="s">
        <v>285</v>
      </c>
      <c r="T9" s="19" t="s">
        <v>6</v>
      </c>
      <c r="U9" s="19" t="s">
        <v>286</v>
      </c>
      <c r="V9" s="19" t="s">
        <v>285</v>
      </c>
      <c r="W9" s="36" t="s">
        <v>6</v>
      </c>
      <c r="X9" s="19" t="s">
        <v>286</v>
      </c>
      <c r="Y9" s="19" t="s">
        <v>285</v>
      </c>
      <c r="Z9" s="39" t="s">
        <v>6</v>
      </c>
      <c r="AA9" s="19" t="s">
        <v>286</v>
      </c>
      <c r="AB9" s="19" t="s">
        <v>6</v>
      </c>
      <c r="AC9" s="80"/>
      <c r="AD9" s="75"/>
    </row>
    <row r="10" spans="1:30" s="3" customFormat="1" ht="13.5" customHeight="1">
      <c r="A10" s="54">
        <v>1</v>
      </c>
      <c r="B10" s="16" t="s">
        <v>161</v>
      </c>
      <c r="C10" s="9" t="s">
        <v>56</v>
      </c>
      <c r="D10" s="11">
        <v>36831</v>
      </c>
      <c r="E10" s="46" t="s">
        <v>14</v>
      </c>
      <c r="F10" s="44">
        <v>53</v>
      </c>
      <c r="G10" s="44">
        <v>13</v>
      </c>
      <c r="H10" s="44">
        <v>19</v>
      </c>
      <c r="I10" s="45">
        <v>5.49</v>
      </c>
      <c r="J10" s="44">
        <v>17</v>
      </c>
      <c r="K10" s="44">
        <v>45</v>
      </c>
      <c r="L10" s="44">
        <v>5</v>
      </c>
      <c r="M10" s="44">
        <v>26</v>
      </c>
      <c r="N10" s="26">
        <v>1</v>
      </c>
      <c r="O10" s="27">
        <v>12.55</v>
      </c>
      <c r="P10" s="26">
        <v>24</v>
      </c>
      <c r="Q10" s="26">
        <v>3</v>
      </c>
      <c r="R10" s="30">
        <v>7.9</v>
      </c>
      <c r="S10" s="26">
        <v>66</v>
      </c>
      <c r="T10" s="26">
        <v>8</v>
      </c>
      <c r="U10" s="26">
        <v>13</v>
      </c>
      <c r="V10" s="26">
        <v>26</v>
      </c>
      <c r="W10" s="26">
        <v>16</v>
      </c>
      <c r="X10" s="26">
        <v>40</v>
      </c>
      <c r="Y10" s="26">
        <v>55</v>
      </c>
      <c r="Z10" s="26">
        <v>14</v>
      </c>
      <c r="AA10" s="26">
        <v>20</v>
      </c>
      <c r="AB10" s="26">
        <v>1</v>
      </c>
      <c r="AC10" s="57">
        <f aca="true" t="shared" si="0" ref="AC10:AC30">AB10+Z10+W10+T10+Q10+N10+L10+J10+G10</f>
        <v>78</v>
      </c>
      <c r="AD10" s="58">
        <v>1</v>
      </c>
    </row>
    <row r="11" spans="1:30" s="3" customFormat="1" ht="13.5" customHeight="1">
      <c r="A11" s="54">
        <v>2</v>
      </c>
      <c r="B11" s="16" t="s">
        <v>161</v>
      </c>
      <c r="C11" s="9" t="s">
        <v>65</v>
      </c>
      <c r="D11" s="11">
        <v>36001</v>
      </c>
      <c r="E11" s="46" t="s">
        <v>14</v>
      </c>
      <c r="F11" s="44">
        <v>64</v>
      </c>
      <c r="G11" s="44">
        <v>1</v>
      </c>
      <c r="H11" s="44">
        <v>23</v>
      </c>
      <c r="I11" s="45">
        <v>5.43</v>
      </c>
      <c r="J11" s="44">
        <v>8</v>
      </c>
      <c r="K11" s="44">
        <v>74</v>
      </c>
      <c r="L11" s="44">
        <v>31</v>
      </c>
      <c r="M11" s="44">
        <v>41</v>
      </c>
      <c r="N11" s="26">
        <v>17</v>
      </c>
      <c r="O11" s="27">
        <v>12.19</v>
      </c>
      <c r="P11" s="26">
        <v>21</v>
      </c>
      <c r="Q11" s="26">
        <v>2</v>
      </c>
      <c r="R11" s="30">
        <v>7.5</v>
      </c>
      <c r="S11" s="26">
        <v>78</v>
      </c>
      <c r="T11" s="26">
        <v>3</v>
      </c>
      <c r="U11" s="26">
        <v>32</v>
      </c>
      <c r="V11" s="26">
        <v>64</v>
      </c>
      <c r="W11" s="26">
        <v>2</v>
      </c>
      <c r="X11" s="26">
        <v>49</v>
      </c>
      <c r="Y11" s="26">
        <v>64</v>
      </c>
      <c r="Z11" s="26">
        <v>10</v>
      </c>
      <c r="AA11" s="26">
        <v>17</v>
      </c>
      <c r="AB11" s="26">
        <v>4</v>
      </c>
      <c r="AC11" s="57">
        <f t="shared" si="0"/>
        <v>78</v>
      </c>
      <c r="AD11" s="58">
        <v>2</v>
      </c>
    </row>
    <row r="12" spans="1:30" s="3" customFormat="1" ht="13.5" customHeight="1">
      <c r="A12" s="54">
        <v>3</v>
      </c>
      <c r="B12" s="16" t="s">
        <v>161</v>
      </c>
      <c r="C12" s="9" t="s">
        <v>67</v>
      </c>
      <c r="D12" s="11">
        <v>36334</v>
      </c>
      <c r="E12" s="46" t="s">
        <v>14</v>
      </c>
      <c r="F12" s="44">
        <v>58</v>
      </c>
      <c r="G12" s="44">
        <v>3</v>
      </c>
      <c r="H12" s="44">
        <v>15</v>
      </c>
      <c r="I12" s="45">
        <v>8.09</v>
      </c>
      <c r="J12" s="44">
        <v>30</v>
      </c>
      <c r="K12" s="44">
        <v>61</v>
      </c>
      <c r="L12" s="44">
        <v>21</v>
      </c>
      <c r="M12" s="44">
        <v>35</v>
      </c>
      <c r="N12" s="26">
        <v>10</v>
      </c>
      <c r="O12" s="27">
        <v>14</v>
      </c>
      <c r="P12" s="26">
        <v>18</v>
      </c>
      <c r="Q12" s="26">
        <v>11</v>
      </c>
      <c r="R12" s="30">
        <v>7.6</v>
      </c>
      <c r="S12" s="26">
        <v>75</v>
      </c>
      <c r="T12" s="26">
        <v>4</v>
      </c>
      <c r="U12" s="26">
        <v>18</v>
      </c>
      <c r="V12" s="26">
        <v>36</v>
      </c>
      <c r="W12" s="26">
        <v>13</v>
      </c>
      <c r="X12" s="26">
        <v>84</v>
      </c>
      <c r="Y12" s="26">
        <v>82</v>
      </c>
      <c r="Z12" s="26">
        <v>1</v>
      </c>
      <c r="AA12" s="26">
        <v>12</v>
      </c>
      <c r="AB12" s="26">
        <v>10</v>
      </c>
      <c r="AC12" s="57">
        <f t="shared" si="0"/>
        <v>103</v>
      </c>
      <c r="AD12" s="58">
        <v>3</v>
      </c>
    </row>
    <row r="13" spans="1:30" s="3" customFormat="1" ht="13.5" customHeight="1">
      <c r="A13" s="54">
        <v>4</v>
      </c>
      <c r="B13" s="16" t="s">
        <v>180</v>
      </c>
      <c r="C13" s="9" t="s">
        <v>52</v>
      </c>
      <c r="D13" s="11">
        <v>36676</v>
      </c>
      <c r="E13" s="46" t="s">
        <v>14</v>
      </c>
      <c r="F13" s="44">
        <v>55</v>
      </c>
      <c r="G13" s="44">
        <v>6</v>
      </c>
      <c r="H13" s="44">
        <v>20</v>
      </c>
      <c r="I13" s="45">
        <v>5.32</v>
      </c>
      <c r="J13" s="44">
        <v>13</v>
      </c>
      <c r="K13" s="44">
        <v>43</v>
      </c>
      <c r="L13" s="44">
        <v>4</v>
      </c>
      <c r="M13" s="44">
        <v>51</v>
      </c>
      <c r="N13" s="26">
        <v>27</v>
      </c>
      <c r="O13" s="27">
        <v>14.18</v>
      </c>
      <c r="P13" s="26">
        <v>16</v>
      </c>
      <c r="Q13" s="26">
        <v>13</v>
      </c>
      <c r="R13" s="30">
        <v>7.3</v>
      </c>
      <c r="S13" s="26">
        <v>84</v>
      </c>
      <c r="T13" s="26">
        <v>1</v>
      </c>
      <c r="U13" s="26">
        <v>23</v>
      </c>
      <c r="V13" s="26">
        <v>46</v>
      </c>
      <c r="W13" s="26">
        <v>7</v>
      </c>
      <c r="X13" s="26">
        <v>32</v>
      </c>
      <c r="Y13" s="26">
        <v>47</v>
      </c>
      <c r="Z13" s="26">
        <v>18</v>
      </c>
      <c r="AA13" s="26">
        <v>10</v>
      </c>
      <c r="AB13" s="26">
        <v>17</v>
      </c>
      <c r="AC13" s="57">
        <f t="shared" si="0"/>
        <v>106</v>
      </c>
      <c r="AD13" s="58">
        <v>4</v>
      </c>
    </row>
    <row r="14" spans="1:30" s="3" customFormat="1" ht="13.5" customHeight="1">
      <c r="A14" s="54">
        <v>5</v>
      </c>
      <c r="B14" s="16" t="s">
        <v>161</v>
      </c>
      <c r="C14" s="9" t="s">
        <v>60</v>
      </c>
      <c r="D14" s="11">
        <v>36606</v>
      </c>
      <c r="E14" s="46" t="s">
        <v>14</v>
      </c>
      <c r="F14" s="44">
        <v>58</v>
      </c>
      <c r="G14" s="26">
        <v>2</v>
      </c>
      <c r="H14" s="44">
        <v>18</v>
      </c>
      <c r="I14" s="45">
        <v>8</v>
      </c>
      <c r="J14" s="44">
        <v>23</v>
      </c>
      <c r="K14" s="44">
        <v>54</v>
      </c>
      <c r="L14" s="44">
        <v>15</v>
      </c>
      <c r="M14" s="44">
        <v>31</v>
      </c>
      <c r="N14" s="26">
        <v>3</v>
      </c>
      <c r="O14" s="27">
        <v>14.29</v>
      </c>
      <c r="P14" s="26">
        <v>15</v>
      </c>
      <c r="Q14" s="26">
        <v>16</v>
      </c>
      <c r="R14" s="30">
        <v>8.6</v>
      </c>
      <c r="S14" s="26">
        <v>48</v>
      </c>
      <c r="T14" s="26">
        <v>21</v>
      </c>
      <c r="U14" s="26">
        <v>13</v>
      </c>
      <c r="V14" s="26">
        <v>26</v>
      </c>
      <c r="W14" s="26">
        <v>17</v>
      </c>
      <c r="X14" s="26">
        <v>45</v>
      </c>
      <c r="Y14" s="26">
        <v>60</v>
      </c>
      <c r="Z14" s="26">
        <v>11</v>
      </c>
      <c r="AA14" s="26">
        <v>17</v>
      </c>
      <c r="AB14" s="26">
        <v>3</v>
      </c>
      <c r="AC14" s="57">
        <f t="shared" si="0"/>
        <v>111</v>
      </c>
      <c r="AD14" s="58">
        <v>5</v>
      </c>
    </row>
    <row r="15" spans="1:30" s="3" customFormat="1" ht="13.5" customHeight="1">
      <c r="A15" s="54">
        <v>6</v>
      </c>
      <c r="B15" s="16" t="s">
        <v>161</v>
      </c>
      <c r="C15" s="9" t="s">
        <v>57</v>
      </c>
      <c r="D15" s="11">
        <v>36538</v>
      </c>
      <c r="E15" s="46" t="s">
        <v>14</v>
      </c>
      <c r="F15" s="44">
        <v>51</v>
      </c>
      <c r="G15" s="44">
        <v>15</v>
      </c>
      <c r="H15" s="44">
        <v>21</v>
      </c>
      <c r="I15" s="45">
        <v>8.1</v>
      </c>
      <c r="J15" s="44">
        <v>12</v>
      </c>
      <c r="K15" s="44">
        <v>39</v>
      </c>
      <c r="L15" s="44">
        <v>2</v>
      </c>
      <c r="M15" s="44">
        <v>34</v>
      </c>
      <c r="N15" s="26">
        <v>7</v>
      </c>
      <c r="O15" s="27">
        <v>15.22</v>
      </c>
      <c r="P15" s="26">
        <v>11</v>
      </c>
      <c r="Q15" s="26">
        <v>18</v>
      </c>
      <c r="R15" s="30">
        <v>9</v>
      </c>
      <c r="S15" s="26">
        <v>40</v>
      </c>
      <c r="T15" s="26">
        <v>26</v>
      </c>
      <c r="U15" s="26">
        <v>6</v>
      </c>
      <c r="V15" s="26">
        <v>12</v>
      </c>
      <c r="W15" s="26">
        <v>26</v>
      </c>
      <c r="X15" s="26">
        <v>54</v>
      </c>
      <c r="Y15" s="26">
        <v>67</v>
      </c>
      <c r="Z15" s="26">
        <v>7</v>
      </c>
      <c r="AA15" s="26">
        <v>20</v>
      </c>
      <c r="AB15" s="26">
        <v>2</v>
      </c>
      <c r="AC15" s="57">
        <f t="shared" si="0"/>
        <v>115</v>
      </c>
      <c r="AD15" s="58">
        <v>6</v>
      </c>
    </row>
    <row r="16" spans="1:30" s="3" customFormat="1" ht="13.5" customHeight="1">
      <c r="A16" s="54">
        <v>7</v>
      </c>
      <c r="B16" s="16" t="s">
        <v>165</v>
      </c>
      <c r="C16" s="9" t="s">
        <v>198</v>
      </c>
      <c r="D16" s="11">
        <v>36520</v>
      </c>
      <c r="E16" s="46" t="s">
        <v>14</v>
      </c>
      <c r="F16" s="44">
        <v>45</v>
      </c>
      <c r="G16" s="44">
        <v>26</v>
      </c>
      <c r="H16" s="44">
        <v>27</v>
      </c>
      <c r="I16" s="45">
        <v>4.58</v>
      </c>
      <c r="J16" s="44">
        <v>4</v>
      </c>
      <c r="K16" s="44">
        <v>47</v>
      </c>
      <c r="L16" s="44">
        <v>9</v>
      </c>
      <c r="M16" s="44">
        <v>29</v>
      </c>
      <c r="N16" s="26">
        <v>2</v>
      </c>
      <c r="O16" s="45">
        <v>14.32</v>
      </c>
      <c r="P16" s="44">
        <v>15</v>
      </c>
      <c r="Q16" s="44">
        <v>17</v>
      </c>
      <c r="R16" s="49">
        <v>8.3</v>
      </c>
      <c r="S16" s="44">
        <v>54</v>
      </c>
      <c r="T16" s="44">
        <v>17</v>
      </c>
      <c r="U16" s="44">
        <v>20</v>
      </c>
      <c r="V16" s="44">
        <v>40</v>
      </c>
      <c r="W16" s="44">
        <v>9</v>
      </c>
      <c r="X16" s="44">
        <v>52</v>
      </c>
      <c r="Y16" s="44">
        <v>66</v>
      </c>
      <c r="Z16" s="44">
        <v>9</v>
      </c>
      <c r="AA16" s="44">
        <v>9</v>
      </c>
      <c r="AB16" s="44">
        <v>23</v>
      </c>
      <c r="AC16" s="57">
        <f t="shared" si="0"/>
        <v>116</v>
      </c>
      <c r="AD16" s="58">
        <v>7</v>
      </c>
    </row>
    <row r="17" spans="1:30" s="3" customFormat="1" ht="13.5" customHeight="1">
      <c r="A17" s="54">
        <v>8</v>
      </c>
      <c r="B17" s="16" t="s">
        <v>161</v>
      </c>
      <c r="C17" s="9" t="s">
        <v>58</v>
      </c>
      <c r="D17" s="11">
        <v>36836</v>
      </c>
      <c r="E17" s="46" t="s">
        <v>14</v>
      </c>
      <c r="F17" s="44">
        <v>57</v>
      </c>
      <c r="G17" s="44">
        <v>4</v>
      </c>
      <c r="H17" s="44">
        <v>9</v>
      </c>
      <c r="I17" s="45">
        <v>8.06</v>
      </c>
      <c r="J17" s="44">
        <v>40</v>
      </c>
      <c r="K17" s="44">
        <v>66</v>
      </c>
      <c r="L17" s="44">
        <v>23</v>
      </c>
      <c r="M17" s="44">
        <v>35</v>
      </c>
      <c r="N17" s="26">
        <v>8</v>
      </c>
      <c r="O17" s="27">
        <v>15.26</v>
      </c>
      <c r="P17" s="26">
        <v>11</v>
      </c>
      <c r="Q17" s="26">
        <v>19</v>
      </c>
      <c r="R17" s="30">
        <v>7.4</v>
      </c>
      <c r="S17" s="26">
        <v>81</v>
      </c>
      <c r="T17" s="26">
        <v>2</v>
      </c>
      <c r="U17" s="26">
        <v>19</v>
      </c>
      <c r="V17" s="26">
        <v>38</v>
      </c>
      <c r="W17" s="26">
        <v>11</v>
      </c>
      <c r="X17" s="26">
        <v>44</v>
      </c>
      <c r="Y17" s="26">
        <v>59</v>
      </c>
      <c r="Z17" s="26">
        <v>12</v>
      </c>
      <c r="AA17" s="26">
        <v>12</v>
      </c>
      <c r="AB17" s="26">
        <v>7</v>
      </c>
      <c r="AC17" s="57">
        <f t="shared" si="0"/>
        <v>126</v>
      </c>
      <c r="AD17" s="58">
        <v>8</v>
      </c>
    </row>
    <row r="18" spans="1:30" s="3" customFormat="1" ht="13.5" customHeight="1">
      <c r="A18" s="54">
        <v>9</v>
      </c>
      <c r="B18" s="16" t="s">
        <v>161</v>
      </c>
      <c r="C18" s="9" t="s">
        <v>59</v>
      </c>
      <c r="D18" s="11">
        <v>36819</v>
      </c>
      <c r="E18" s="46" t="s">
        <v>14</v>
      </c>
      <c r="F18" s="55">
        <v>48</v>
      </c>
      <c r="G18" s="44">
        <v>19</v>
      </c>
      <c r="H18" s="44">
        <v>19</v>
      </c>
      <c r="I18" s="45">
        <v>7.33</v>
      </c>
      <c r="J18" s="44">
        <v>19</v>
      </c>
      <c r="K18" s="44">
        <v>49</v>
      </c>
      <c r="L18" s="44">
        <v>10</v>
      </c>
      <c r="M18" s="44">
        <v>34</v>
      </c>
      <c r="N18" s="26">
        <v>6</v>
      </c>
      <c r="O18" s="27">
        <v>15.5</v>
      </c>
      <c r="P18" s="26">
        <v>9</v>
      </c>
      <c r="Q18" s="26">
        <v>20</v>
      </c>
      <c r="R18" s="30">
        <v>8.9</v>
      </c>
      <c r="S18" s="26">
        <v>42</v>
      </c>
      <c r="T18" s="26">
        <v>24</v>
      </c>
      <c r="U18" s="26">
        <v>20</v>
      </c>
      <c r="V18" s="26">
        <v>40</v>
      </c>
      <c r="W18" s="26">
        <v>8</v>
      </c>
      <c r="X18" s="26">
        <v>68</v>
      </c>
      <c r="Y18" s="26">
        <v>74</v>
      </c>
      <c r="Z18" s="26">
        <v>2</v>
      </c>
      <c r="AA18" s="26">
        <v>8</v>
      </c>
      <c r="AB18" s="26">
        <v>25</v>
      </c>
      <c r="AC18" s="57">
        <f t="shared" si="0"/>
        <v>133</v>
      </c>
      <c r="AD18" s="58">
        <v>9</v>
      </c>
    </row>
    <row r="19" spans="1:30" s="3" customFormat="1" ht="13.5" customHeight="1">
      <c r="A19" s="54">
        <v>10</v>
      </c>
      <c r="B19" s="16" t="s">
        <v>165</v>
      </c>
      <c r="C19" s="9" t="s">
        <v>219</v>
      </c>
      <c r="D19" s="11">
        <v>36448</v>
      </c>
      <c r="E19" s="46" t="s">
        <v>14</v>
      </c>
      <c r="F19" s="44">
        <v>55</v>
      </c>
      <c r="G19" s="44">
        <v>7</v>
      </c>
      <c r="H19" s="44">
        <v>12</v>
      </c>
      <c r="I19" s="45">
        <v>7.28</v>
      </c>
      <c r="J19" s="44">
        <v>39</v>
      </c>
      <c r="K19" s="44">
        <v>79</v>
      </c>
      <c r="L19" s="44">
        <v>33</v>
      </c>
      <c r="M19" s="44">
        <v>32</v>
      </c>
      <c r="N19" s="26">
        <v>4</v>
      </c>
      <c r="O19" s="27">
        <v>13.11</v>
      </c>
      <c r="P19" s="26">
        <v>22</v>
      </c>
      <c r="Q19" s="26">
        <v>5</v>
      </c>
      <c r="R19" s="30">
        <v>8</v>
      </c>
      <c r="S19" s="26">
        <v>63</v>
      </c>
      <c r="T19" s="26">
        <v>10</v>
      </c>
      <c r="U19" s="26">
        <v>30</v>
      </c>
      <c r="V19" s="26">
        <v>60</v>
      </c>
      <c r="W19" s="26">
        <v>3</v>
      </c>
      <c r="X19" s="26">
        <v>60</v>
      </c>
      <c r="Y19" s="26">
        <v>70</v>
      </c>
      <c r="Z19" s="26">
        <v>4</v>
      </c>
      <c r="AA19" s="26">
        <v>7</v>
      </c>
      <c r="AB19" s="26">
        <v>28</v>
      </c>
      <c r="AC19" s="57">
        <f t="shared" si="0"/>
        <v>133</v>
      </c>
      <c r="AD19" s="58">
        <v>10</v>
      </c>
    </row>
    <row r="20" spans="1:30" s="3" customFormat="1" ht="13.5" customHeight="1">
      <c r="A20" s="54">
        <v>11</v>
      </c>
      <c r="B20" s="16" t="s">
        <v>80</v>
      </c>
      <c r="C20" s="9" t="s">
        <v>206</v>
      </c>
      <c r="D20" s="11">
        <v>36898</v>
      </c>
      <c r="E20" s="46" t="s">
        <v>14</v>
      </c>
      <c r="F20" s="44">
        <v>54</v>
      </c>
      <c r="G20" s="44">
        <v>9</v>
      </c>
      <c r="H20" s="44">
        <v>22</v>
      </c>
      <c r="I20" s="45">
        <v>4.36</v>
      </c>
      <c r="J20" s="44">
        <v>10</v>
      </c>
      <c r="K20" s="44">
        <v>55</v>
      </c>
      <c r="L20" s="44">
        <v>16</v>
      </c>
      <c r="M20" s="44">
        <v>45</v>
      </c>
      <c r="N20" s="26">
        <v>22</v>
      </c>
      <c r="O20" s="27">
        <v>12.06</v>
      </c>
      <c r="P20" s="26">
        <v>30</v>
      </c>
      <c r="Q20" s="26">
        <v>1</v>
      </c>
      <c r="R20" s="30">
        <v>8.6</v>
      </c>
      <c r="S20" s="26">
        <v>48</v>
      </c>
      <c r="T20" s="26">
        <v>20</v>
      </c>
      <c r="U20" s="26">
        <v>24</v>
      </c>
      <c r="V20" s="26">
        <v>48</v>
      </c>
      <c r="W20" s="26">
        <v>4</v>
      </c>
      <c r="X20" s="26">
        <v>27</v>
      </c>
      <c r="Y20" s="26">
        <v>42</v>
      </c>
      <c r="Z20" s="26">
        <v>22</v>
      </c>
      <c r="AA20" s="26">
        <v>6</v>
      </c>
      <c r="AB20" s="26">
        <v>29</v>
      </c>
      <c r="AC20" s="57">
        <f t="shared" si="0"/>
        <v>133</v>
      </c>
      <c r="AD20" s="58">
        <v>11</v>
      </c>
    </row>
    <row r="21" spans="1:30" s="3" customFormat="1" ht="13.5" customHeight="1">
      <c r="A21" s="54">
        <v>12</v>
      </c>
      <c r="B21" s="16" t="s">
        <v>80</v>
      </c>
      <c r="C21" s="9" t="s">
        <v>220</v>
      </c>
      <c r="D21" s="12">
        <v>36394</v>
      </c>
      <c r="E21" s="46" t="s">
        <v>14</v>
      </c>
      <c r="F21" s="44">
        <v>54</v>
      </c>
      <c r="G21" s="44">
        <v>10</v>
      </c>
      <c r="H21" s="44">
        <v>17</v>
      </c>
      <c r="I21" s="45">
        <v>6.11</v>
      </c>
      <c r="J21" s="44">
        <v>25</v>
      </c>
      <c r="K21" s="44">
        <v>108</v>
      </c>
      <c r="L21" s="44">
        <v>39</v>
      </c>
      <c r="M21" s="44">
        <v>82</v>
      </c>
      <c r="N21" s="26">
        <v>37</v>
      </c>
      <c r="O21" s="27">
        <v>13.19</v>
      </c>
      <c r="P21" s="26">
        <v>21</v>
      </c>
      <c r="Q21" s="26">
        <v>6</v>
      </c>
      <c r="R21" s="30">
        <v>7.7</v>
      </c>
      <c r="S21" s="26">
        <v>72</v>
      </c>
      <c r="T21" s="26">
        <v>7</v>
      </c>
      <c r="U21" s="26">
        <v>32</v>
      </c>
      <c r="V21" s="26">
        <v>64</v>
      </c>
      <c r="W21" s="26">
        <v>1</v>
      </c>
      <c r="X21" s="26">
        <v>57</v>
      </c>
      <c r="Y21" s="26">
        <v>69</v>
      </c>
      <c r="Z21" s="26">
        <v>6</v>
      </c>
      <c r="AA21" s="26">
        <v>14</v>
      </c>
      <c r="AB21" s="26">
        <v>5</v>
      </c>
      <c r="AC21" s="57">
        <f t="shared" si="0"/>
        <v>136</v>
      </c>
      <c r="AD21" s="58">
        <v>12</v>
      </c>
    </row>
    <row r="22" spans="1:30" s="3" customFormat="1" ht="13.5" customHeight="1">
      <c r="A22" s="54">
        <v>13</v>
      </c>
      <c r="B22" s="16" t="s">
        <v>80</v>
      </c>
      <c r="C22" s="9" t="s">
        <v>26</v>
      </c>
      <c r="D22" s="12">
        <v>36341</v>
      </c>
      <c r="E22" s="46" t="s">
        <v>14</v>
      </c>
      <c r="F22" s="44">
        <v>43</v>
      </c>
      <c r="G22" s="44">
        <v>29</v>
      </c>
      <c r="H22" s="44">
        <v>28</v>
      </c>
      <c r="I22" s="45">
        <v>5.53</v>
      </c>
      <c r="J22" s="44">
        <v>3</v>
      </c>
      <c r="K22" s="44">
        <v>60</v>
      </c>
      <c r="L22" s="44">
        <v>20</v>
      </c>
      <c r="M22" s="44">
        <v>41</v>
      </c>
      <c r="N22" s="26">
        <v>16</v>
      </c>
      <c r="O22" s="27">
        <v>13.2</v>
      </c>
      <c r="P22" s="26">
        <v>21</v>
      </c>
      <c r="Q22" s="26">
        <v>7</v>
      </c>
      <c r="R22" s="30">
        <v>8</v>
      </c>
      <c r="S22" s="26">
        <v>63</v>
      </c>
      <c r="T22" s="26">
        <v>11</v>
      </c>
      <c r="U22" s="26">
        <v>15</v>
      </c>
      <c r="V22" s="26">
        <v>30</v>
      </c>
      <c r="W22" s="26">
        <v>15</v>
      </c>
      <c r="X22" s="26">
        <v>28</v>
      </c>
      <c r="Y22" s="26">
        <v>43</v>
      </c>
      <c r="Z22" s="26">
        <v>21</v>
      </c>
      <c r="AA22" s="26">
        <v>10</v>
      </c>
      <c r="AB22" s="26">
        <v>19</v>
      </c>
      <c r="AC22" s="57">
        <f t="shared" si="0"/>
        <v>141</v>
      </c>
      <c r="AD22" s="58">
        <v>13</v>
      </c>
    </row>
    <row r="23" spans="1:30" s="3" customFormat="1" ht="13.5" customHeight="1">
      <c r="A23" s="54">
        <v>14</v>
      </c>
      <c r="B23" s="16" t="s">
        <v>165</v>
      </c>
      <c r="C23" s="9" t="s">
        <v>195</v>
      </c>
      <c r="D23" s="11">
        <v>36270</v>
      </c>
      <c r="E23" s="46" t="s">
        <v>14</v>
      </c>
      <c r="F23" s="55">
        <v>56</v>
      </c>
      <c r="G23" s="26">
        <v>5</v>
      </c>
      <c r="H23" s="44">
        <v>16</v>
      </c>
      <c r="I23" s="45">
        <v>8.04</v>
      </c>
      <c r="J23" s="44">
        <v>28</v>
      </c>
      <c r="K23" s="44">
        <v>67</v>
      </c>
      <c r="L23" s="44">
        <v>24</v>
      </c>
      <c r="M23" s="44">
        <v>40</v>
      </c>
      <c r="N23" s="26">
        <v>14</v>
      </c>
      <c r="O23" s="45">
        <v>14.28</v>
      </c>
      <c r="P23" s="44">
        <v>15</v>
      </c>
      <c r="Q23" s="44">
        <v>15</v>
      </c>
      <c r="R23" s="49">
        <v>8.1</v>
      </c>
      <c r="S23" s="44">
        <v>60</v>
      </c>
      <c r="T23" s="44">
        <v>14</v>
      </c>
      <c r="U23" s="44">
        <v>18</v>
      </c>
      <c r="V23" s="44">
        <v>36</v>
      </c>
      <c r="W23" s="44">
        <v>14</v>
      </c>
      <c r="X23" s="44">
        <v>41</v>
      </c>
      <c r="Y23" s="44">
        <v>56</v>
      </c>
      <c r="Z23" s="44">
        <v>13</v>
      </c>
      <c r="AA23" s="44">
        <v>10</v>
      </c>
      <c r="AB23" s="44">
        <v>20</v>
      </c>
      <c r="AC23" s="57">
        <f t="shared" si="0"/>
        <v>147</v>
      </c>
      <c r="AD23" s="58">
        <v>14</v>
      </c>
    </row>
    <row r="24" spans="1:30" s="3" customFormat="1" ht="13.5" customHeight="1">
      <c r="A24" s="54">
        <v>15</v>
      </c>
      <c r="B24" s="16" t="s">
        <v>165</v>
      </c>
      <c r="C24" s="9" t="s">
        <v>212</v>
      </c>
      <c r="D24" s="11">
        <v>36209</v>
      </c>
      <c r="E24" s="46" t="s">
        <v>14</v>
      </c>
      <c r="F24" s="44">
        <v>55</v>
      </c>
      <c r="G24" s="44">
        <v>8</v>
      </c>
      <c r="H24" s="44">
        <v>13</v>
      </c>
      <c r="I24" s="45">
        <v>7.51</v>
      </c>
      <c r="J24" s="44">
        <v>38</v>
      </c>
      <c r="K24" s="44">
        <v>50</v>
      </c>
      <c r="L24" s="44">
        <v>12</v>
      </c>
      <c r="M24" s="44">
        <v>37</v>
      </c>
      <c r="N24" s="26">
        <v>11</v>
      </c>
      <c r="O24" s="45">
        <v>13.24</v>
      </c>
      <c r="P24" s="44">
        <v>21</v>
      </c>
      <c r="Q24" s="44">
        <v>9</v>
      </c>
      <c r="R24" s="49">
        <v>7.6</v>
      </c>
      <c r="S24" s="44">
        <v>75</v>
      </c>
      <c r="T24" s="44">
        <v>5</v>
      </c>
      <c r="U24" s="44">
        <v>3</v>
      </c>
      <c r="V24" s="44">
        <v>6</v>
      </c>
      <c r="W24" s="44">
        <v>30</v>
      </c>
      <c r="X24" s="44">
        <v>54</v>
      </c>
      <c r="Y24" s="44">
        <v>67</v>
      </c>
      <c r="Z24" s="44">
        <v>8</v>
      </c>
      <c r="AA24" s="44">
        <v>4</v>
      </c>
      <c r="AB24" s="44">
        <v>31</v>
      </c>
      <c r="AC24" s="57">
        <f t="shared" si="0"/>
        <v>152</v>
      </c>
      <c r="AD24" s="58">
        <v>15</v>
      </c>
    </row>
    <row r="25" spans="1:30" s="3" customFormat="1" ht="13.5" customHeight="1">
      <c r="A25" s="54">
        <v>16</v>
      </c>
      <c r="B25" s="16" t="s">
        <v>165</v>
      </c>
      <c r="C25" s="9" t="s">
        <v>199</v>
      </c>
      <c r="D25" s="11">
        <v>36445</v>
      </c>
      <c r="E25" s="46" t="s">
        <v>14</v>
      </c>
      <c r="F25" s="44">
        <v>51</v>
      </c>
      <c r="G25" s="44">
        <v>16</v>
      </c>
      <c r="H25" s="44">
        <v>14</v>
      </c>
      <c r="I25" s="45">
        <v>7.42</v>
      </c>
      <c r="J25" s="44">
        <v>35</v>
      </c>
      <c r="K25" s="44">
        <v>70</v>
      </c>
      <c r="L25" s="44">
        <v>26</v>
      </c>
      <c r="M25" s="44">
        <v>54</v>
      </c>
      <c r="N25" s="26">
        <v>28</v>
      </c>
      <c r="O25" s="45">
        <v>13.1</v>
      </c>
      <c r="P25" s="44">
        <v>22</v>
      </c>
      <c r="Q25" s="44">
        <v>4</v>
      </c>
      <c r="R25" s="49">
        <v>8.3</v>
      </c>
      <c r="S25" s="44">
        <v>54</v>
      </c>
      <c r="T25" s="44">
        <v>18</v>
      </c>
      <c r="U25" s="44">
        <v>24</v>
      </c>
      <c r="V25" s="44">
        <v>48</v>
      </c>
      <c r="W25" s="44">
        <v>5</v>
      </c>
      <c r="X25" s="44">
        <v>58</v>
      </c>
      <c r="Y25" s="44">
        <v>69</v>
      </c>
      <c r="Z25" s="44">
        <v>5</v>
      </c>
      <c r="AA25" s="44">
        <v>8</v>
      </c>
      <c r="AB25" s="44">
        <v>27</v>
      </c>
      <c r="AC25" s="57">
        <f t="shared" si="0"/>
        <v>164</v>
      </c>
      <c r="AD25" s="58">
        <v>16</v>
      </c>
    </row>
    <row r="26" spans="1:30" s="3" customFormat="1" ht="13.5" customHeight="1">
      <c r="A26" s="54">
        <v>17</v>
      </c>
      <c r="B26" s="16" t="s">
        <v>165</v>
      </c>
      <c r="C26" s="9" t="s">
        <v>201</v>
      </c>
      <c r="D26" s="11">
        <v>36556</v>
      </c>
      <c r="E26" s="46" t="s">
        <v>14</v>
      </c>
      <c r="F26" s="44">
        <v>47</v>
      </c>
      <c r="G26" s="44">
        <v>22</v>
      </c>
      <c r="H26" s="44">
        <v>13</v>
      </c>
      <c r="I26" s="45">
        <v>7.43</v>
      </c>
      <c r="J26" s="44">
        <v>37</v>
      </c>
      <c r="K26" s="44">
        <v>71</v>
      </c>
      <c r="L26" s="44">
        <v>27</v>
      </c>
      <c r="M26" s="44">
        <v>35</v>
      </c>
      <c r="N26" s="26">
        <v>9</v>
      </c>
      <c r="O26" s="27">
        <v>13.23</v>
      </c>
      <c r="P26" s="26">
        <v>21</v>
      </c>
      <c r="Q26" s="26">
        <v>8</v>
      </c>
      <c r="R26" s="30">
        <v>8.2</v>
      </c>
      <c r="S26" s="26">
        <v>57</v>
      </c>
      <c r="T26" s="26">
        <v>16</v>
      </c>
      <c r="U26" s="26">
        <v>10</v>
      </c>
      <c r="V26" s="26">
        <v>20</v>
      </c>
      <c r="W26" s="26">
        <v>21</v>
      </c>
      <c r="X26" s="26">
        <v>62</v>
      </c>
      <c r="Y26" s="26">
        <v>71</v>
      </c>
      <c r="Z26" s="26">
        <v>3</v>
      </c>
      <c r="AA26" s="26">
        <v>8</v>
      </c>
      <c r="AB26" s="26">
        <v>26</v>
      </c>
      <c r="AC26" s="57">
        <f t="shared" si="0"/>
        <v>169</v>
      </c>
      <c r="AD26" s="58">
        <v>17</v>
      </c>
    </row>
    <row r="27" spans="1:30" s="3" customFormat="1" ht="13.5" customHeight="1">
      <c r="A27" s="54">
        <v>18</v>
      </c>
      <c r="B27" s="16" t="s">
        <v>180</v>
      </c>
      <c r="C27" s="9" t="s">
        <v>49</v>
      </c>
      <c r="D27" s="11">
        <v>36880</v>
      </c>
      <c r="E27" s="46" t="s">
        <v>14</v>
      </c>
      <c r="F27" s="44">
        <v>48</v>
      </c>
      <c r="G27" s="44">
        <v>18</v>
      </c>
      <c r="H27" s="44">
        <v>14</v>
      </c>
      <c r="I27" s="45">
        <v>6.24</v>
      </c>
      <c r="J27" s="44">
        <v>33</v>
      </c>
      <c r="K27" s="44">
        <v>53</v>
      </c>
      <c r="L27" s="44">
        <v>14</v>
      </c>
      <c r="M27" s="44">
        <v>41</v>
      </c>
      <c r="N27" s="26">
        <v>15</v>
      </c>
      <c r="O27" s="27">
        <v>16.12</v>
      </c>
      <c r="P27" s="26">
        <v>8</v>
      </c>
      <c r="Q27" s="26">
        <v>22</v>
      </c>
      <c r="R27" s="30">
        <v>8.1</v>
      </c>
      <c r="S27" s="26">
        <v>60</v>
      </c>
      <c r="T27" s="26">
        <v>13</v>
      </c>
      <c r="U27" s="26">
        <v>4</v>
      </c>
      <c r="V27" s="26">
        <v>8</v>
      </c>
      <c r="W27" s="26">
        <v>27</v>
      </c>
      <c r="X27" s="26">
        <v>26</v>
      </c>
      <c r="Y27" s="26">
        <v>41</v>
      </c>
      <c r="Z27" s="26">
        <v>25</v>
      </c>
      <c r="AA27" s="26">
        <v>12</v>
      </c>
      <c r="AB27" s="26">
        <v>6</v>
      </c>
      <c r="AC27" s="57">
        <f t="shared" si="0"/>
        <v>173</v>
      </c>
      <c r="AD27" s="58">
        <v>18</v>
      </c>
    </row>
    <row r="28" spans="1:30" s="3" customFormat="1" ht="13.5" customHeight="1">
      <c r="A28" s="54">
        <v>19</v>
      </c>
      <c r="B28" s="16" t="s">
        <v>80</v>
      </c>
      <c r="C28" s="9" t="s">
        <v>27</v>
      </c>
      <c r="D28" s="11">
        <v>36307</v>
      </c>
      <c r="E28" s="46" t="s">
        <v>14</v>
      </c>
      <c r="F28" s="44">
        <v>54</v>
      </c>
      <c r="G28" s="44">
        <v>12</v>
      </c>
      <c r="H28" s="44">
        <v>14</v>
      </c>
      <c r="I28" s="45">
        <v>7.46</v>
      </c>
      <c r="J28" s="44">
        <v>36</v>
      </c>
      <c r="K28" s="44">
        <v>89</v>
      </c>
      <c r="L28" s="44">
        <v>35</v>
      </c>
      <c r="M28" s="44">
        <v>44</v>
      </c>
      <c r="N28" s="26">
        <v>21</v>
      </c>
      <c r="O28" s="27">
        <v>14.11</v>
      </c>
      <c r="P28" s="26">
        <v>17</v>
      </c>
      <c r="Q28" s="26">
        <v>12</v>
      </c>
      <c r="R28" s="30">
        <v>7.9</v>
      </c>
      <c r="S28" s="26">
        <v>66</v>
      </c>
      <c r="T28" s="26">
        <v>9</v>
      </c>
      <c r="U28" s="26">
        <v>11</v>
      </c>
      <c r="V28" s="26">
        <v>22</v>
      </c>
      <c r="W28" s="26">
        <v>18</v>
      </c>
      <c r="X28" s="26">
        <v>32</v>
      </c>
      <c r="Y28" s="26">
        <v>47</v>
      </c>
      <c r="Z28" s="26">
        <v>19</v>
      </c>
      <c r="AA28" s="26">
        <v>11</v>
      </c>
      <c r="AB28" s="26">
        <v>12</v>
      </c>
      <c r="AC28" s="57">
        <f t="shared" si="0"/>
        <v>174</v>
      </c>
      <c r="AD28" s="58">
        <v>19</v>
      </c>
    </row>
    <row r="29" spans="1:30" s="3" customFormat="1" ht="13.5" customHeight="1">
      <c r="A29" s="54">
        <v>20</v>
      </c>
      <c r="B29" s="16" t="s">
        <v>80</v>
      </c>
      <c r="C29" s="9" t="s">
        <v>216</v>
      </c>
      <c r="D29" s="12">
        <v>36169</v>
      </c>
      <c r="E29" s="46" t="s">
        <v>14</v>
      </c>
      <c r="F29" s="44">
        <v>53</v>
      </c>
      <c r="G29" s="44">
        <v>14</v>
      </c>
      <c r="H29" s="44">
        <v>14</v>
      </c>
      <c r="I29" s="45">
        <v>6.2</v>
      </c>
      <c r="J29" s="44">
        <v>32</v>
      </c>
      <c r="K29" s="44">
        <v>61</v>
      </c>
      <c r="L29" s="44">
        <v>22</v>
      </c>
      <c r="M29" s="44">
        <v>120</v>
      </c>
      <c r="N29" s="26">
        <v>39</v>
      </c>
      <c r="O29" s="27">
        <v>13.55</v>
      </c>
      <c r="P29" s="26">
        <v>18</v>
      </c>
      <c r="Q29" s="26">
        <v>10</v>
      </c>
      <c r="R29" s="30">
        <v>7.6</v>
      </c>
      <c r="S29" s="26">
        <v>75</v>
      </c>
      <c r="T29" s="26">
        <v>6</v>
      </c>
      <c r="U29" s="26">
        <v>11</v>
      </c>
      <c r="V29" s="26">
        <v>22</v>
      </c>
      <c r="W29" s="26">
        <v>20</v>
      </c>
      <c r="X29" s="26">
        <v>40</v>
      </c>
      <c r="Y29" s="26">
        <v>55</v>
      </c>
      <c r="Z29" s="26">
        <v>15</v>
      </c>
      <c r="AA29" s="26">
        <v>9</v>
      </c>
      <c r="AB29" s="26">
        <v>24</v>
      </c>
      <c r="AC29" s="57">
        <f t="shared" si="0"/>
        <v>182</v>
      </c>
      <c r="AD29" s="58">
        <v>20</v>
      </c>
    </row>
    <row r="30" spans="1:30" s="3" customFormat="1" ht="13.5" customHeight="1">
      <c r="A30" s="54">
        <v>21</v>
      </c>
      <c r="B30" s="16" t="s">
        <v>180</v>
      </c>
      <c r="C30" s="9" t="s">
        <v>51</v>
      </c>
      <c r="D30" s="11">
        <v>36800</v>
      </c>
      <c r="E30" s="46" t="s">
        <v>14</v>
      </c>
      <c r="F30" s="44">
        <v>40</v>
      </c>
      <c r="G30" s="44">
        <v>33</v>
      </c>
      <c r="H30" s="44">
        <v>18</v>
      </c>
      <c r="I30" s="45">
        <v>7.41</v>
      </c>
      <c r="J30" s="44">
        <v>22</v>
      </c>
      <c r="K30" s="44">
        <v>75</v>
      </c>
      <c r="L30" s="44">
        <v>32</v>
      </c>
      <c r="M30" s="44">
        <v>78</v>
      </c>
      <c r="N30" s="26">
        <v>36</v>
      </c>
      <c r="O30" s="27">
        <v>16.28</v>
      </c>
      <c r="P30" s="26">
        <v>7</v>
      </c>
      <c r="Q30" s="26">
        <v>25</v>
      </c>
      <c r="R30" s="30">
        <v>8.2</v>
      </c>
      <c r="S30" s="26">
        <v>57</v>
      </c>
      <c r="T30" s="26">
        <v>15</v>
      </c>
      <c r="U30" s="26">
        <v>23</v>
      </c>
      <c r="V30" s="26">
        <v>46</v>
      </c>
      <c r="W30" s="26">
        <v>6</v>
      </c>
      <c r="X30" s="26">
        <v>24</v>
      </c>
      <c r="Y30" s="26">
        <v>39</v>
      </c>
      <c r="Z30" s="26">
        <v>29</v>
      </c>
      <c r="AA30" s="26">
        <v>10</v>
      </c>
      <c r="AB30" s="26">
        <v>15</v>
      </c>
      <c r="AC30" s="57">
        <f t="shared" si="0"/>
        <v>213</v>
      </c>
      <c r="AD30" s="58">
        <v>21</v>
      </c>
    </row>
    <row r="31" spans="1:30" s="3" customFormat="1" ht="13.5" customHeight="1">
      <c r="A31" s="54">
        <v>22</v>
      </c>
      <c r="B31" s="16" t="s">
        <v>180</v>
      </c>
      <c r="C31" s="9" t="s">
        <v>50</v>
      </c>
      <c r="D31" s="11">
        <v>36718</v>
      </c>
      <c r="E31" s="46" t="s">
        <v>14</v>
      </c>
      <c r="F31" s="44">
        <v>46</v>
      </c>
      <c r="G31" s="44">
        <v>24</v>
      </c>
      <c r="H31" s="44">
        <v>15</v>
      </c>
      <c r="I31" s="45">
        <v>5.11</v>
      </c>
      <c r="J31" s="44">
        <v>29</v>
      </c>
      <c r="K31" s="44">
        <v>111</v>
      </c>
      <c r="L31" s="44">
        <v>40</v>
      </c>
      <c r="M31" s="44">
        <v>48</v>
      </c>
      <c r="N31" s="26">
        <v>24</v>
      </c>
      <c r="O31" s="27">
        <v>16.18</v>
      </c>
      <c r="P31" s="26">
        <v>8</v>
      </c>
      <c r="Q31" s="26">
        <v>23</v>
      </c>
      <c r="R31" s="30">
        <v>9.1</v>
      </c>
      <c r="S31" s="26">
        <v>38</v>
      </c>
      <c r="T31" s="26">
        <v>27</v>
      </c>
      <c r="U31" s="26">
        <v>0</v>
      </c>
      <c r="V31" s="26">
        <v>0</v>
      </c>
      <c r="W31" s="26" t="s">
        <v>317</v>
      </c>
      <c r="X31" s="26">
        <v>32</v>
      </c>
      <c r="Y31" s="26">
        <v>47</v>
      </c>
      <c r="Z31" s="26">
        <v>17</v>
      </c>
      <c r="AA31" s="26">
        <v>12</v>
      </c>
      <c r="AB31" s="26">
        <v>8</v>
      </c>
      <c r="AC31" s="57">
        <f>AB31+Z31+36.5+T31+Q31+N31+L31+J31+G31</f>
        <v>228.5</v>
      </c>
      <c r="AD31" s="58">
        <v>22</v>
      </c>
    </row>
    <row r="32" spans="1:30" s="3" customFormat="1" ht="13.5" customHeight="1">
      <c r="A32" s="54">
        <v>23</v>
      </c>
      <c r="B32" s="16" t="s">
        <v>80</v>
      </c>
      <c r="C32" s="9" t="s">
        <v>200</v>
      </c>
      <c r="D32" s="12">
        <v>36329</v>
      </c>
      <c r="E32" s="46" t="s">
        <v>14</v>
      </c>
      <c r="F32" s="44">
        <v>41</v>
      </c>
      <c r="G32" s="44">
        <v>31</v>
      </c>
      <c r="H32" s="44">
        <v>30</v>
      </c>
      <c r="I32" s="45">
        <v>6.36</v>
      </c>
      <c r="J32" s="44">
        <v>2</v>
      </c>
      <c r="K32" s="44">
        <v>90</v>
      </c>
      <c r="L32" s="44">
        <v>36</v>
      </c>
      <c r="M32" s="44">
        <v>55</v>
      </c>
      <c r="N32" s="26">
        <v>29</v>
      </c>
      <c r="O32" s="27">
        <v>17.07</v>
      </c>
      <c r="P32" s="26">
        <v>5</v>
      </c>
      <c r="Q32" s="26">
        <v>26</v>
      </c>
      <c r="R32" s="30">
        <v>8.9</v>
      </c>
      <c r="S32" s="26">
        <v>42</v>
      </c>
      <c r="T32" s="26">
        <v>25</v>
      </c>
      <c r="U32" s="26">
        <v>3</v>
      </c>
      <c r="V32" s="26">
        <v>6</v>
      </c>
      <c r="W32" s="26">
        <v>29</v>
      </c>
      <c r="X32" s="26">
        <v>25</v>
      </c>
      <c r="Y32" s="26">
        <v>40</v>
      </c>
      <c r="Z32" s="26">
        <v>28</v>
      </c>
      <c r="AA32" s="26">
        <v>5</v>
      </c>
      <c r="AB32" s="26">
        <v>30</v>
      </c>
      <c r="AC32" s="57">
        <f>AB32+Z32+W32+T32+Q32+N32+L32+J32+G32</f>
        <v>236</v>
      </c>
      <c r="AD32" s="58">
        <v>23</v>
      </c>
    </row>
    <row r="33" spans="1:30" s="3" customFormat="1" ht="13.5" customHeight="1">
      <c r="A33" s="54">
        <v>24</v>
      </c>
      <c r="B33" s="17" t="s">
        <v>180</v>
      </c>
      <c r="C33" s="9" t="s">
        <v>319</v>
      </c>
      <c r="D33" s="11">
        <v>36682</v>
      </c>
      <c r="E33" s="46" t="s">
        <v>14</v>
      </c>
      <c r="F33" s="44">
        <v>40</v>
      </c>
      <c r="G33" s="44">
        <v>34</v>
      </c>
      <c r="H33" s="44">
        <v>19</v>
      </c>
      <c r="I33" s="45">
        <v>7.34</v>
      </c>
      <c r="J33" s="44">
        <v>20</v>
      </c>
      <c r="K33" s="44">
        <v>89</v>
      </c>
      <c r="L33" s="44">
        <v>34</v>
      </c>
      <c r="M33" s="44">
        <v>51</v>
      </c>
      <c r="N33" s="26">
        <v>26</v>
      </c>
      <c r="O33" s="27">
        <v>16.18</v>
      </c>
      <c r="P33" s="26">
        <v>8</v>
      </c>
      <c r="Q33" s="26">
        <v>24</v>
      </c>
      <c r="R33" s="30">
        <v>8.7</v>
      </c>
      <c r="S33" s="26">
        <v>60</v>
      </c>
      <c r="T33" s="26">
        <v>23</v>
      </c>
      <c r="U33" s="26">
        <v>0</v>
      </c>
      <c r="V33" s="26">
        <v>0</v>
      </c>
      <c r="W33" s="26" t="s">
        <v>317</v>
      </c>
      <c r="X33" s="26">
        <v>27</v>
      </c>
      <c r="Y33" s="26">
        <v>42</v>
      </c>
      <c r="Z33" s="26">
        <v>23</v>
      </c>
      <c r="AA33" s="26">
        <v>10</v>
      </c>
      <c r="AB33" s="26">
        <v>16</v>
      </c>
      <c r="AC33" s="57">
        <f>AB33+Z33+36.5+T33+Q33+N33+L33+J33+G33</f>
        <v>236.5</v>
      </c>
      <c r="AD33" s="58">
        <v>24</v>
      </c>
    </row>
    <row r="34" spans="1:30" s="3" customFormat="1" ht="13.5" customHeight="1">
      <c r="A34" s="54">
        <v>25</v>
      </c>
      <c r="B34" s="16" t="s">
        <v>92</v>
      </c>
      <c r="C34" s="9" t="s">
        <v>211</v>
      </c>
      <c r="D34" s="11">
        <v>36357</v>
      </c>
      <c r="E34" s="46" t="s">
        <v>14</v>
      </c>
      <c r="F34" s="44">
        <v>36</v>
      </c>
      <c r="G34" s="44">
        <v>38</v>
      </c>
      <c r="H34" s="44" t="s">
        <v>16</v>
      </c>
      <c r="I34" s="45" t="s">
        <v>16</v>
      </c>
      <c r="J34" s="44" t="s">
        <v>16</v>
      </c>
      <c r="K34" s="44">
        <v>40</v>
      </c>
      <c r="L34" s="44">
        <v>3</v>
      </c>
      <c r="M34" s="44" t="s">
        <v>16</v>
      </c>
      <c r="N34" s="44" t="s">
        <v>16</v>
      </c>
      <c r="O34" s="44" t="s">
        <v>16</v>
      </c>
      <c r="P34" s="44" t="s">
        <v>16</v>
      </c>
      <c r="Q34" s="44" t="s">
        <v>16</v>
      </c>
      <c r="R34" s="44" t="s">
        <v>16</v>
      </c>
      <c r="S34" s="44" t="s">
        <v>16</v>
      </c>
      <c r="T34" s="44" t="s">
        <v>16</v>
      </c>
      <c r="U34" s="26">
        <v>9</v>
      </c>
      <c r="V34" s="26">
        <v>18</v>
      </c>
      <c r="W34" s="26">
        <v>24</v>
      </c>
      <c r="X34" s="44" t="s">
        <v>16</v>
      </c>
      <c r="Y34" s="44" t="s">
        <v>16</v>
      </c>
      <c r="Z34" s="44" t="s">
        <v>16</v>
      </c>
      <c r="AA34" s="44" t="s">
        <v>16</v>
      </c>
      <c r="AB34" s="44" t="s">
        <v>16</v>
      </c>
      <c r="AC34" s="57" t="s">
        <v>16</v>
      </c>
      <c r="AD34" s="57" t="s">
        <v>16</v>
      </c>
    </row>
    <row r="35" spans="1:30" s="3" customFormat="1" ht="13.5" customHeight="1">
      <c r="A35" s="54">
        <v>26</v>
      </c>
      <c r="B35" s="16" t="s">
        <v>92</v>
      </c>
      <c r="C35" s="9" t="s">
        <v>316</v>
      </c>
      <c r="D35" s="11">
        <v>36092</v>
      </c>
      <c r="E35" s="46" t="s">
        <v>14</v>
      </c>
      <c r="F35" s="44" t="s">
        <v>16</v>
      </c>
      <c r="G35" s="44" t="s">
        <v>16</v>
      </c>
      <c r="H35" s="44" t="s">
        <v>16</v>
      </c>
      <c r="I35" s="45" t="s">
        <v>16</v>
      </c>
      <c r="J35" s="44" t="s">
        <v>16</v>
      </c>
      <c r="K35" s="44" t="s">
        <v>16</v>
      </c>
      <c r="L35" s="44" t="s">
        <v>16</v>
      </c>
      <c r="M35" s="44" t="s">
        <v>16</v>
      </c>
      <c r="N35" s="44" t="s">
        <v>16</v>
      </c>
      <c r="O35" s="44" t="s">
        <v>16</v>
      </c>
      <c r="P35" s="44" t="s">
        <v>16</v>
      </c>
      <c r="Q35" s="44" t="s">
        <v>16</v>
      </c>
      <c r="R35" s="44" t="s">
        <v>16</v>
      </c>
      <c r="S35" s="44" t="s">
        <v>16</v>
      </c>
      <c r="T35" s="44" t="s">
        <v>16</v>
      </c>
      <c r="U35" s="26">
        <v>0</v>
      </c>
      <c r="V35" s="26">
        <v>0</v>
      </c>
      <c r="W35" s="26" t="s">
        <v>317</v>
      </c>
      <c r="X35" s="44" t="s">
        <v>16</v>
      </c>
      <c r="Y35" s="44" t="s">
        <v>16</v>
      </c>
      <c r="Z35" s="44" t="s">
        <v>16</v>
      </c>
      <c r="AA35" s="44" t="s">
        <v>16</v>
      </c>
      <c r="AB35" s="44" t="s">
        <v>16</v>
      </c>
      <c r="AC35" s="57" t="s">
        <v>16</v>
      </c>
      <c r="AD35" s="57" t="s">
        <v>16</v>
      </c>
    </row>
    <row r="36" spans="1:30" s="3" customFormat="1" ht="13.5" customHeight="1">
      <c r="A36" s="54">
        <v>27</v>
      </c>
      <c r="B36" s="16" t="s">
        <v>92</v>
      </c>
      <c r="C36" s="9" t="s">
        <v>221</v>
      </c>
      <c r="D36" s="11">
        <v>36358</v>
      </c>
      <c r="E36" s="46" t="s">
        <v>14</v>
      </c>
      <c r="F36" s="44">
        <v>40</v>
      </c>
      <c r="G36" s="44">
        <v>35</v>
      </c>
      <c r="H36" s="44">
        <v>14</v>
      </c>
      <c r="I36" s="45">
        <v>7.09</v>
      </c>
      <c r="J36" s="44">
        <v>34</v>
      </c>
      <c r="K36" s="44">
        <v>102</v>
      </c>
      <c r="L36" s="44">
        <v>37</v>
      </c>
      <c r="M36" s="44">
        <v>72</v>
      </c>
      <c r="N36" s="44">
        <v>34</v>
      </c>
      <c r="O36" s="44" t="s">
        <v>16</v>
      </c>
      <c r="P36" s="44" t="s">
        <v>16</v>
      </c>
      <c r="Q36" s="44" t="s">
        <v>16</v>
      </c>
      <c r="R36" s="44" t="s">
        <v>16</v>
      </c>
      <c r="S36" s="44" t="s">
        <v>16</v>
      </c>
      <c r="T36" s="44" t="s">
        <v>16</v>
      </c>
      <c r="U36" s="26">
        <v>2</v>
      </c>
      <c r="V36" s="26">
        <v>4</v>
      </c>
      <c r="W36" s="26">
        <v>31</v>
      </c>
      <c r="X36" s="44" t="s">
        <v>16</v>
      </c>
      <c r="Y36" s="44" t="s">
        <v>16</v>
      </c>
      <c r="Z36" s="44" t="s">
        <v>16</v>
      </c>
      <c r="AA36" s="44" t="s">
        <v>16</v>
      </c>
      <c r="AB36" s="44" t="s">
        <v>16</v>
      </c>
      <c r="AC36" s="57" t="s">
        <v>16</v>
      </c>
      <c r="AD36" s="57" t="s">
        <v>16</v>
      </c>
    </row>
    <row r="37" spans="1:30" s="3" customFormat="1" ht="13.5" customHeight="1">
      <c r="A37" s="54">
        <v>28</v>
      </c>
      <c r="B37" s="16" t="s">
        <v>92</v>
      </c>
      <c r="C37" s="9" t="s">
        <v>207</v>
      </c>
      <c r="D37" s="11">
        <v>36417</v>
      </c>
      <c r="E37" s="46" t="s">
        <v>14</v>
      </c>
      <c r="F37" s="44">
        <v>48</v>
      </c>
      <c r="G37" s="44">
        <v>21</v>
      </c>
      <c r="H37" s="44">
        <v>16</v>
      </c>
      <c r="I37" s="45">
        <v>5.13</v>
      </c>
      <c r="J37" s="44">
        <v>26</v>
      </c>
      <c r="K37" s="44">
        <v>46</v>
      </c>
      <c r="L37" s="44">
        <v>6</v>
      </c>
      <c r="M37" s="44">
        <v>94</v>
      </c>
      <c r="N37" s="44">
        <v>38</v>
      </c>
      <c r="O37" s="44" t="s">
        <v>16</v>
      </c>
      <c r="P37" s="44" t="s">
        <v>16</v>
      </c>
      <c r="Q37" s="44" t="s">
        <v>16</v>
      </c>
      <c r="R37" s="44" t="s">
        <v>16</v>
      </c>
      <c r="S37" s="44" t="s">
        <v>16</v>
      </c>
      <c r="T37" s="44" t="s">
        <v>16</v>
      </c>
      <c r="U37" s="26">
        <v>19</v>
      </c>
      <c r="V37" s="26">
        <v>38</v>
      </c>
      <c r="W37" s="26">
        <v>12</v>
      </c>
      <c r="X37" s="44" t="s">
        <v>16</v>
      </c>
      <c r="Y37" s="44" t="s">
        <v>16</v>
      </c>
      <c r="Z37" s="44" t="s">
        <v>16</v>
      </c>
      <c r="AA37" s="44" t="s">
        <v>16</v>
      </c>
      <c r="AB37" s="44" t="s">
        <v>16</v>
      </c>
      <c r="AC37" s="57" t="s">
        <v>16</v>
      </c>
      <c r="AD37" s="57" t="s">
        <v>16</v>
      </c>
    </row>
    <row r="38" spans="1:30" s="3" customFormat="1" ht="13.5" customHeight="1">
      <c r="A38" s="54">
        <v>29</v>
      </c>
      <c r="B38" s="16" t="s">
        <v>92</v>
      </c>
      <c r="C38" s="9" t="s">
        <v>209</v>
      </c>
      <c r="D38" s="11">
        <v>36234</v>
      </c>
      <c r="E38" s="46" t="s">
        <v>14</v>
      </c>
      <c r="F38" s="44">
        <v>49</v>
      </c>
      <c r="G38" s="44">
        <v>17</v>
      </c>
      <c r="H38" s="44" t="s">
        <v>16</v>
      </c>
      <c r="I38" s="45" t="s">
        <v>16</v>
      </c>
      <c r="J38" s="44" t="s">
        <v>16</v>
      </c>
      <c r="K38" s="44">
        <v>50</v>
      </c>
      <c r="L38" s="44">
        <v>11</v>
      </c>
      <c r="M38" s="44">
        <v>39</v>
      </c>
      <c r="N38" s="44">
        <v>12</v>
      </c>
      <c r="O38" s="44" t="s">
        <v>16</v>
      </c>
      <c r="P38" s="44" t="s">
        <v>16</v>
      </c>
      <c r="Q38" s="44" t="s">
        <v>16</v>
      </c>
      <c r="R38" s="44" t="s">
        <v>16</v>
      </c>
      <c r="S38" s="44" t="s">
        <v>16</v>
      </c>
      <c r="T38" s="44" t="s">
        <v>16</v>
      </c>
      <c r="U38" s="26">
        <v>0</v>
      </c>
      <c r="V38" s="26">
        <v>0</v>
      </c>
      <c r="W38" s="26" t="s">
        <v>317</v>
      </c>
      <c r="X38" s="44" t="s">
        <v>16</v>
      </c>
      <c r="Y38" s="44" t="s">
        <v>16</v>
      </c>
      <c r="Z38" s="44" t="s">
        <v>16</v>
      </c>
      <c r="AA38" s="44" t="s">
        <v>16</v>
      </c>
      <c r="AB38" s="44" t="s">
        <v>16</v>
      </c>
      <c r="AC38" s="57" t="s">
        <v>16</v>
      </c>
      <c r="AD38" s="57" t="s">
        <v>16</v>
      </c>
    </row>
    <row r="39" spans="1:30" s="3" customFormat="1" ht="13.5" customHeight="1">
      <c r="A39" s="54">
        <v>30</v>
      </c>
      <c r="B39" s="16" t="s">
        <v>92</v>
      </c>
      <c r="C39" s="9" t="s">
        <v>203</v>
      </c>
      <c r="D39" s="11">
        <v>36605</v>
      </c>
      <c r="E39" s="46" t="s">
        <v>14</v>
      </c>
      <c r="F39" s="44">
        <v>48</v>
      </c>
      <c r="G39" s="44">
        <v>20</v>
      </c>
      <c r="H39" s="44">
        <v>19</v>
      </c>
      <c r="I39" s="45">
        <v>4.56</v>
      </c>
      <c r="J39" s="44">
        <v>16</v>
      </c>
      <c r="K39" s="44" t="s">
        <v>16</v>
      </c>
      <c r="L39" s="44" t="s">
        <v>16</v>
      </c>
      <c r="M39" s="44">
        <v>67</v>
      </c>
      <c r="N39" s="26">
        <v>32</v>
      </c>
      <c r="O39" s="44" t="s">
        <v>16</v>
      </c>
      <c r="P39" s="44" t="s">
        <v>16</v>
      </c>
      <c r="Q39" s="44" t="s">
        <v>16</v>
      </c>
      <c r="R39" s="44" t="s">
        <v>16</v>
      </c>
      <c r="S39" s="44" t="s">
        <v>16</v>
      </c>
      <c r="T39" s="44" t="s">
        <v>16</v>
      </c>
      <c r="U39" s="26">
        <v>0</v>
      </c>
      <c r="V39" s="26">
        <v>0</v>
      </c>
      <c r="W39" s="26" t="s">
        <v>317</v>
      </c>
      <c r="X39" s="44" t="s">
        <v>16</v>
      </c>
      <c r="Y39" s="44" t="s">
        <v>16</v>
      </c>
      <c r="Z39" s="44" t="s">
        <v>16</v>
      </c>
      <c r="AA39" s="44" t="s">
        <v>16</v>
      </c>
      <c r="AB39" s="44" t="s">
        <v>16</v>
      </c>
      <c r="AC39" s="57" t="s">
        <v>16</v>
      </c>
      <c r="AD39" s="57" t="s">
        <v>16</v>
      </c>
    </row>
    <row r="40" spans="1:30" s="3" customFormat="1" ht="13.5" customHeight="1">
      <c r="A40" s="54">
        <v>31</v>
      </c>
      <c r="B40" s="16" t="s">
        <v>92</v>
      </c>
      <c r="C40" s="9" t="s">
        <v>214</v>
      </c>
      <c r="D40" s="11">
        <v>36720</v>
      </c>
      <c r="E40" s="46" t="s">
        <v>14</v>
      </c>
      <c r="F40" s="44">
        <v>45</v>
      </c>
      <c r="G40" s="44">
        <v>25</v>
      </c>
      <c r="H40" s="44">
        <v>26</v>
      </c>
      <c r="I40" s="45">
        <v>4.22</v>
      </c>
      <c r="J40" s="44">
        <v>5</v>
      </c>
      <c r="K40" s="44">
        <v>72</v>
      </c>
      <c r="L40" s="44">
        <v>28</v>
      </c>
      <c r="M40" s="44">
        <v>72</v>
      </c>
      <c r="N40" s="26">
        <v>33</v>
      </c>
      <c r="O40" s="44" t="s">
        <v>16</v>
      </c>
      <c r="P40" s="44" t="s">
        <v>16</v>
      </c>
      <c r="Q40" s="44" t="s">
        <v>16</v>
      </c>
      <c r="R40" s="44" t="s">
        <v>16</v>
      </c>
      <c r="S40" s="44" t="s">
        <v>16</v>
      </c>
      <c r="T40" s="44" t="s">
        <v>16</v>
      </c>
      <c r="U40" s="26">
        <v>9</v>
      </c>
      <c r="V40" s="26">
        <v>18</v>
      </c>
      <c r="W40" s="26">
        <v>23</v>
      </c>
      <c r="X40" s="44" t="s">
        <v>16</v>
      </c>
      <c r="Y40" s="44" t="s">
        <v>16</v>
      </c>
      <c r="Z40" s="44" t="s">
        <v>16</v>
      </c>
      <c r="AA40" s="44" t="s">
        <v>16</v>
      </c>
      <c r="AB40" s="44" t="s">
        <v>16</v>
      </c>
      <c r="AC40" s="57" t="s">
        <v>16</v>
      </c>
      <c r="AD40" s="57" t="s">
        <v>16</v>
      </c>
    </row>
    <row r="41" spans="1:30" s="3" customFormat="1" ht="13.5" customHeight="1">
      <c r="A41" s="54">
        <v>32</v>
      </c>
      <c r="B41" s="17" t="s">
        <v>92</v>
      </c>
      <c r="C41" s="9" t="s">
        <v>210</v>
      </c>
      <c r="D41" s="11">
        <v>36095</v>
      </c>
      <c r="E41" s="46" t="s">
        <v>14</v>
      </c>
      <c r="F41" s="44">
        <v>21</v>
      </c>
      <c r="G41" s="44">
        <v>41</v>
      </c>
      <c r="H41" s="44">
        <v>32</v>
      </c>
      <c r="I41" s="45">
        <v>7.45</v>
      </c>
      <c r="J41" s="44">
        <v>1</v>
      </c>
      <c r="K41" s="44">
        <v>33</v>
      </c>
      <c r="L41" s="44">
        <v>1</v>
      </c>
      <c r="M41" s="44">
        <v>39</v>
      </c>
      <c r="N41" s="26">
        <v>13</v>
      </c>
      <c r="O41" s="44" t="s">
        <v>16</v>
      </c>
      <c r="P41" s="44" t="s">
        <v>16</v>
      </c>
      <c r="Q41" s="44" t="s">
        <v>16</v>
      </c>
      <c r="R41" s="44" t="s">
        <v>16</v>
      </c>
      <c r="S41" s="44" t="s">
        <v>16</v>
      </c>
      <c r="T41" s="44" t="s">
        <v>16</v>
      </c>
      <c r="U41" s="44" t="s">
        <v>16</v>
      </c>
      <c r="V41" s="44" t="s">
        <v>16</v>
      </c>
      <c r="W41" s="44" t="s">
        <v>16</v>
      </c>
      <c r="X41" s="44" t="s">
        <v>16</v>
      </c>
      <c r="Y41" s="44" t="s">
        <v>16</v>
      </c>
      <c r="Z41" s="44" t="s">
        <v>16</v>
      </c>
      <c r="AA41" s="44" t="s">
        <v>16</v>
      </c>
      <c r="AB41" s="44" t="s">
        <v>16</v>
      </c>
      <c r="AC41" s="57" t="s">
        <v>16</v>
      </c>
      <c r="AD41" s="57" t="s">
        <v>16</v>
      </c>
    </row>
    <row r="42" spans="1:30" s="3" customFormat="1" ht="13.5" customHeight="1">
      <c r="A42" s="54">
        <v>33</v>
      </c>
      <c r="B42" s="16" t="s">
        <v>165</v>
      </c>
      <c r="C42" s="9" t="s">
        <v>66</v>
      </c>
      <c r="D42" s="11">
        <v>36315</v>
      </c>
      <c r="E42" s="46" t="s">
        <v>14</v>
      </c>
      <c r="F42" s="44">
        <v>54</v>
      </c>
      <c r="G42" s="44">
        <v>11</v>
      </c>
      <c r="H42" s="44">
        <v>20</v>
      </c>
      <c r="I42" s="45">
        <v>6.53</v>
      </c>
      <c r="J42" s="44">
        <v>14</v>
      </c>
      <c r="K42" s="44">
        <v>51</v>
      </c>
      <c r="L42" s="44">
        <v>13</v>
      </c>
      <c r="M42" s="44">
        <v>33</v>
      </c>
      <c r="N42" s="26">
        <v>5</v>
      </c>
      <c r="O42" s="44" t="s">
        <v>16</v>
      </c>
      <c r="P42" s="44" t="s">
        <v>16</v>
      </c>
      <c r="Q42" s="44" t="s">
        <v>16</v>
      </c>
      <c r="R42" s="44" t="s">
        <v>16</v>
      </c>
      <c r="S42" s="44" t="s">
        <v>16</v>
      </c>
      <c r="T42" s="44" t="s">
        <v>16</v>
      </c>
      <c r="U42" s="44" t="s">
        <v>16</v>
      </c>
      <c r="V42" s="44" t="s">
        <v>16</v>
      </c>
      <c r="W42" s="44" t="s">
        <v>16</v>
      </c>
      <c r="X42" s="44" t="s">
        <v>16</v>
      </c>
      <c r="Y42" s="44" t="s">
        <v>16</v>
      </c>
      <c r="Z42" s="44" t="s">
        <v>16</v>
      </c>
      <c r="AA42" s="44" t="s">
        <v>16</v>
      </c>
      <c r="AB42" s="44" t="s">
        <v>16</v>
      </c>
      <c r="AC42" s="57" t="s">
        <v>16</v>
      </c>
      <c r="AD42" s="57" t="s">
        <v>16</v>
      </c>
    </row>
    <row r="43" spans="1:30" s="3" customFormat="1" ht="13.5" customHeight="1">
      <c r="A43" s="54">
        <v>34</v>
      </c>
      <c r="B43" s="16" t="s">
        <v>80</v>
      </c>
      <c r="C43" s="9" t="s">
        <v>217</v>
      </c>
      <c r="D43" s="12">
        <v>36223</v>
      </c>
      <c r="E43" s="46" t="s">
        <v>14</v>
      </c>
      <c r="F43" s="44">
        <v>41</v>
      </c>
      <c r="G43" s="44">
        <v>32</v>
      </c>
      <c r="H43" s="44">
        <v>17</v>
      </c>
      <c r="I43" s="45">
        <v>5</v>
      </c>
      <c r="J43" s="44">
        <v>24</v>
      </c>
      <c r="K43" s="44">
        <v>72</v>
      </c>
      <c r="L43" s="44">
        <v>29</v>
      </c>
      <c r="M43" s="44">
        <v>48</v>
      </c>
      <c r="N43" s="26">
        <v>25</v>
      </c>
      <c r="O43" s="27">
        <v>16.08</v>
      </c>
      <c r="P43" s="26">
        <v>8</v>
      </c>
      <c r="Q43" s="26">
        <v>21</v>
      </c>
      <c r="R43" s="30">
        <v>8</v>
      </c>
      <c r="S43" s="26">
        <v>63</v>
      </c>
      <c r="T43" s="26">
        <v>12</v>
      </c>
      <c r="U43" s="26">
        <v>11</v>
      </c>
      <c r="V43" s="26">
        <v>22</v>
      </c>
      <c r="W43" s="26">
        <v>19</v>
      </c>
      <c r="X43" s="44" t="s">
        <v>16</v>
      </c>
      <c r="Y43" s="44" t="s">
        <v>16</v>
      </c>
      <c r="Z43" s="44" t="s">
        <v>16</v>
      </c>
      <c r="AA43" s="44" t="s">
        <v>16</v>
      </c>
      <c r="AB43" s="44" t="s">
        <v>16</v>
      </c>
      <c r="AC43" s="57" t="s">
        <v>16</v>
      </c>
      <c r="AD43" s="57" t="s">
        <v>16</v>
      </c>
    </row>
    <row r="44" spans="1:30" s="3" customFormat="1" ht="13.5" customHeight="1">
      <c r="A44" s="54">
        <v>35</v>
      </c>
      <c r="B44" s="16" t="s">
        <v>180</v>
      </c>
      <c r="C44" s="9" t="s">
        <v>53</v>
      </c>
      <c r="D44" s="11">
        <v>36840</v>
      </c>
      <c r="E44" s="46" t="s">
        <v>14</v>
      </c>
      <c r="F44" s="44" t="s">
        <v>16</v>
      </c>
      <c r="G44" s="44" t="s">
        <v>16</v>
      </c>
      <c r="H44" s="44">
        <v>23</v>
      </c>
      <c r="I44" s="45">
        <v>8.02</v>
      </c>
      <c r="J44" s="44">
        <v>9</v>
      </c>
      <c r="K44" s="44">
        <v>145</v>
      </c>
      <c r="L44" s="44">
        <v>41</v>
      </c>
      <c r="M44" s="44" t="s">
        <v>16</v>
      </c>
      <c r="N44" s="26" t="s">
        <v>16</v>
      </c>
      <c r="O44" s="44" t="s">
        <v>16</v>
      </c>
      <c r="P44" s="44" t="s">
        <v>16</v>
      </c>
      <c r="Q44" s="44" t="s">
        <v>16</v>
      </c>
      <c r="R44" s="44" t="s">
        <v>16</v>
      </c>
      <c r="S44" s="44" t="s">
        <v>16</v>
      </c>
      <c r="T44" s="44" t="s">
        <v>16</v>
      </c>
      <c r="U44" s="44" t="s">
        <v>16</v>
      </c>
      <c r="V44" s="44" t="s">
        <v>16</v>
      </c>
      <c r="W44" s="44" t="s">
        <v>16</v>
      </c>
      <c r="X44" s="44" t="s">
        <v>16</v>
      </c>
      <c r="Y44" s="44" t="s">
        <v>16</v>
      </c>
      <c r="Z44" s="44" t="s">
        <v>16</v>
      </c>
      <c r="AA44" s="44" t="s">
        <v>16</v>
      </c>
      <c r="AB44" s="44" t="s">
        <v>16</v>
      </c>
      <c r="AC44" s="57" t="s">
        <v>16</v>
      </c>
      <c r="AD44" s="57" t="s">
        <v>16</v>
      </c>
    </row>
    <row r="45" spans="1:30" s="3" customFormat="1" ht="13.5" customHeight="1">
      <c r="A45" s="54">
        <v>36</v>
      </c>
      <c r="B45" s="16" t="s">
        <v>180</v>
      </c>
      <c r="C45" s="9" t="s">
        <v>318</v>
      </c>
      <c r="D45" s="11">
        <v>36712</v>
      </c>
      <c r="E45" s="46" t="s">
        <v>14</v>
      </c>
      <c r="F45" s="44" t="s">
        <v>16</v>
      </c>
      <c r="G45" s="44" t="s">
        <v>16</v>
      </c>
      <c r="H45" s="44" t="s">
        <v>16</v>
      </c>
      <c r="I45" s="45" t="s">
        <v>16</v>
      </c>
      <c r="J45" s="44" t="s">
        <v>16</v>
      </c>
      <c r="K45" s="44" t="s">
        <v>16</v>
      </c>
      <c r="L45" s="44" t="s">
        <v>16</v>
      </c>
      <c r="M45" s="44" t="s">
        <v>16</v>
      </c>
      <c r="N45" s="44" t="s">
        <v>16</v>
      </c>
      <c r="O45" s="27">
        <v>20.37</v>
      </c>
      <c r="P45" s="26">
        <v>0</v>
      </c>
      <c r="Q45" s="26">
        <v>27</v>
      </c>
      <c r="R45" s="30">
        <v>8.7</v>
      </c>
      <c r="S45" s="26">
        <v>46</v>
      </c>
      <c r="T45" s="26">
        <v>22</v>
      </c>
      <c r="U45" s="26">
        <v>0</v>
      </c>
      <c r="V45" s="26">
        <v>0</v>
      </c>
      <c r="W45" s="26" t="s">
        <v>317</v>
      </c>
      <c r="X45" s="44" t="s">
        <v>16</v>
      </c>
      <c r="Y45" s="44" t="s">
        <v>16</v>
      </c>
      <c r="Z45" s="44" t="s">
        <v>16</v>
      </c>
      <c r="AA45" s="44" t="s">
        <v>16</v>
      </c>
      <c r="AB45" s="44" t="s">
        <v>16</v>
      </c>
      <c r="AC45" s="57" t="s">
        <v>16</v>
      </c>
      <c r="AD45" s="57" t="s">
        <v>16</v>
      </c>
    </row>
    <row r="46" spans="1:30" s="3" customFormat="1" ht="13.5" customHeight="1">
      <c r="A46" s="54">
        <v>37</v>
      </c>
      <c r="B46" s="16" t="s">
        <v>180</v>
      </c>
      <c r="C46" s="9" t="s">
        <v>215</v>
      </c>
      <c r="D46" s="11">
        <v>36671</v>
      </c>
      <c r="E46" s="46" t="s">
        <v>14</v>
      </c>
      <c r="F46" s="44">
        <v>44</v>
      </c>
      <c r="G46" s="44">
        <v>27</v>
      </c>
      <c r="H46" s="44">
        <v>20</v>
      </c>
      <c r="I46" s="45">
        <v>7.3</v>
      </c>
      <c r="J46" s="44">
        <v>15</v>
      </c>
      <c r="K46" s="44">
        <v>108</v>
      </c>
      <c r="L46" s="44">
        <v>38</v>
      </c>
      <c r="M46" s="44" t="s">
        <v>16</v>
      </c>
      <c r="N46" s="26" t="s">
        <v>16</v>
      </c>
      <c r="O46" s="27">
        <v>14.21</v>
      </c>
      <c r="P46" s="26">
        <v>16</v>
      </c>
      <c r="Q46" s="26">
        <v>14</v>
      </c>
      <c r="R46" s="30">
        <v>8.5</v>
      </c>
      <c r="S46" s="26">
        <v>50</v>
      </c>
      <c r="T46" s="26">
        <v>19</v>
      </c>
      <c r="U46" s="26">
        <v>6</v>
      </c>
      <c r="V46" s="26">
        <v>12</v>
      </c>
      <c r="W46" s="26">
        <v>25</v>
      </c>
      <c r="X46" s="26">
        <v>29</v>
      </c>
      <c r="Y46" s="26">
        <v>44</v>
      </c>
      <c r="Z46" s="26">
        <v>20</v>
      </c>
      <c r="AA46" s="26">
        <v>2</v>
      </c>
      <c r="AB46" s="26">
        <v>32</v>
      </c>
      <c r="AC46" s="57" t="s">
        <v>16</v>
      </c>
      <c r="AD46" s="57" t="s">
        <v>16</v>
      </c>
    </row>
    <row r="47" spans="1:30" s="3" customFormat="1" ht="13.5" customHeight="1">
      <c r="A47" s="54">
        <v>38</v>
      </c>
      <c r="B47" s="16" t="s">
        <v>196</v>
      </c>
      <c r="C47" s="9" t="s">
        <v>218</v>
      </c>
      <c r="D47" s="11">
        <v>36391</v>
      </c>
      <c r="E47" s="46" t="s">
        <v>14</v>
      </c>
      <c r="F47" s="44">
        <v>43</v>
      </c>
      <c r="G47" s="44">
        <v>28</v>
      </c>
      <c r="H47" s="44">
        <v>15</v>
      </c>
      <c r="I47" s="45">
        <v>8.1</v>
      </c>
      <c r="J47" s="44">
        <v>31</v>
      </c>
      <c r="K47" s="44">
        <v>59</v>
      </c>
      <c r="L47" s="44">
        <v>18</v>
      </c>
      <c r="M47" s="44">
        <v>46</v>
      </c>
      <c r="N47" s="26">
        <v>23</v>
      </c>
      <c r="O47" s="44" t="s">
        <v>16</v>
      </c>
      <c r="P47" s="44" t="s">
        <v>16</v>
      </c>
      <c r="Q47" s="44" t="s">
        <v>16</v>
      </c>
      <c r="R47" s="44" t="s">
        <v>16</v>
      </c>
      <c r="S47" s="44" t="s">
        <v>16</v>
      </c>
      <c r="T47" s="44" t="s">
        <v>16</v>
      </c>
      <c r="U47" s="26">
        <v>1</v>
      </c>
      <c r="V47" s="26">
        <v>2</v>
      </c>
      <c r="W47" s="26">
        <v>33</v>
      </c>
      <c r="X47" s="26">
        <v>25</v>
      </c>
      <c r="Y47" s="26">
        <v>40</v>
      </c>
      <c r="Z47" s="26">
        <v>27</v>
      </c>
      <c r="AA47" s="26">
        <v>11</v>
      </c>
      <c r="AB47" s="26">
        <v>11</v>
      </c>
      <c r="AC47" s="57" t="s">
        <v>16</v>
      </c>
      <c r="AD47" s="57" t="s">
        <v>16</v>
      </c>
    </row>
    <row r="48" spans="1:30" s="3" customFormat="1" ht="13.5" customHeight="1">
      <c r="A48" s="54">
        <v>39</v>
      </c>
      <c r="B48" s="16" t="s">
        <v>196</v>
      </c>
      <c r="C48" s="9" t="s">
        <v>204</v>
      </c>
      <c r="D48" s="11">
        <v>36418</v>
      </c>
      <c r="E48" s="46" t="s">
        <v>14</v>
      </c>
      <c r="F48" s="44">
        <v>39</v>
      </c>
      <c r="G48" s="44">
        <v>36</v>
      </c>
      <c r="H48" s="44">
        <v>24</v>
      </c>
      <c r="I48" s="45">
        <v>6.26</v>
      </c>
      <c r="J48" s="44">
        <v>6</v>
      </c>
      <c r="K48" s="44">
        <v>74</v>
      </c>
      <c r="L48" s="44">
        <v>30</v>
      </c>
      <c r="M48" s="44">
        <v>65</v>
      </c>
      <c r="N48" s="26">
        <v>31</v>
      </c>
      <c r="O48" s="44" t="s">
        <v>16</v>
      </c>
      <c r="P48" s="44" t="s">
        <v>16</v>
      </c>
      <c r="Q48" s="44" t="s">
        <v>16</v>
      </c>
      <c r="R48" s="44" t="s">
        <v>16</v>
      </c>
      <c r="S48" s="44" t="s">
        <v>16</v>
      </c>
      <c r="T48" s="44" t="s">
        <v>16</v>
      </c>
      <c r="U48" s="26">
        <v>20</v>
      </c>
      <c r="V48" s="26">
        <v>40</v>
      </c>
      <c r="W48" s="26">
        <v>10</v>
      </c>
      <c r="X48" s="26">
        <v>25</v>
      </c>
      <c r="Y48" s="26">
        <v>40</v>
      </c>
      <c r="Z48" s="26">
        <v>26</v>
      </c>
      <c r="AA48" s="26">
        <v>12</v>
      </c>
      <c r="AB48" s="26">
        <v>9</v>
      </c>
      <c r="AC48" s="57" t="s">
        <v>16</v>
      </c>
      <c r="AD48" s="57" t="s">
        <v>16</v>
      </c>
    </row>
    <row r="49" spans="1:30" s="3" customFormat="1" ht="13.5" customHeight="1">
      <c r="A49" s="54">
        <v>40</v>
      </c>
      <c r="B49" s="16" t="s">
        <v>196</v>
      </c>
      <c r="C49" s="9" t="s">
        <v>213</v>
      </c>
      <c r="D49" s="11">
        <v>36579</v>
      </c>
      <c r="E49" s="46" t="s">
        <v>14</v>
      </c>
      <c r="F49" s="44">
        <v>35</v>
      </c>
      <c r="G49" s="44">
        <v>39</v>
      </c>
      <c r="H49" s="44">
        <v>16</v>
      </c>
      <c r="I49" s="45">
        <v>5.18</v>
      </c>
      <c r="J49" s="44">
        <v>27</v>
      </c>
      <c r="K49" s="44">
        <v>60</v>
      </c>
      <c r="L49" s="44">
        <v>19</v>
      </c>
      <c r="M49" s="44">
        <v>43</v>
      </c>
      <c r="N49" s="26">
        <v>19</v>
      </c>
      <c r="O49" s="44" t="s">
        <v>16</v>
      </c>
      <c r="P49" s="44" t="s">
        <v>16</v>
      </c>
      <c r="Q49" s="44" t="s">
        <v>16</v>
      </c>
      <c r="R49" s="44" t="s">
        <v>16</v>
      </c>
      <c r="S49" s="44" t="s">
        <v>16</v>
      </c>
      <c r="T49" s="44" t="s">
        <v>16</v>
      </c>
      <c r="U49" s="26">
        <v>1</v>
      </c>
      <c r="V49" s="26">
        <v>2</v>
      </c>
      <c r="W49" s="26">
        <v>32</v>
      </c>
      <c r="X49" s="26">
        <v>13</v>
      </c>
      <c r="Y49" s="26">
        <v>26</v>
      </c>
      <c r="Z49" s="26">
        <v>31</v>
      </c>
      <c r="AA49" s="26">
        <v>10</v>
      </c>
      <c r="AB49" s="26">
        <v>18</v>
      </c>
      <c r="AC49" s="57" t="s">
        <v>16</v>
      </c>
      <c r="AD49" s="57" t="s">
        <v>16</v>
      </c>
    </row>
    <row r="50" spans="1:30" s="3" customFormat="1" ht="13.5" customHeight="1">
      <c r="A50" s="54">
        <v>41</v>
      </c>
      <c r="B50" s="16" t="s">
        <v>196</v>
      </c>
      <c r="C50" s="9" t="s">
        <v>197</v>
      </c>
      <c r="D50" s="11">
        <v>36217</v>
      </c>
      <c r="E50" s="46" t="s">
        <v>14</v>
      </c>
      <c r="F50" s="26">
        <v>47</v>
      </c>
      <c r="G50" s="44">
        <v>23</v>
      </c>
      <c r="H50" s="44">
        <v>23</v>
      </c>
      <c r="I50" s="45">
        <v>5.25</v>
      </c>
      <c r="J50" s="44">
        <v>7</v>
      </c>
      <c r="K50" s="44">
        <v>46</v>
      </c>
      <c r="L50" s="44">
        <v>7</v>
      </c>
      <c r="M50" s="44">
        <v>43</v>
      </c>
      <c r="N50" s="26">
        <v>20</v>
      </c>
      <c r="O50" s="44" t="s">
        <v>16</v>
      </c>
      <c r="P50" s="44" t="s">
        <v>16</v>
      </c>
      <c r="Q50" s="44" t="s">
        <v>16</v>
      </c>
      <c r="R50" s="44" t="s">
        <v>16</v>
      </c>
      <c r="S50" s="44" t="s">
        <v>16</v>
      </c>
      <c r="T50" s="44" t="s">
        <v>16</v>
      </c>
      <c r="U50" s="26">
        <v>10</v>
      </c>
      <c r="V50" s="26">
        <v>20</v>
      </c>
      <c r="W50" s="26">
        <v>22</v>
      </c>
      <c r="X50" s="44" t="s">
        <v>16</v>
      </c>
      <c r="Y50" s="44" t="s">
        <v>16</v>
      </c>
      <c r="Z50" s="44" t="s">
        <v>16</v>
      </c>
      <c r="AA50" s="44" t="s">
        <v>16</v>
      </c>
      <c r="AB50" s="44" t="s">
        <v>16</v>
      </c>
      <c r="AC50" s="57" t="s">
        <v>16</v>
      </c>
      <c r="AD50" s="57" t="s">
        <v>16</v>
      </c>
    </row>
    <row r="51" spans="1:30" s="3" customFormat="1" ht="13.5" customHeight="1">
      <c r="A51" s="54">
        <v>42</v>
      </c>
      <c r="B51" s="16" t="s">
        <v>196</v>
      </c>
      <c r="C51" s="9" t="s">
        <v>205</v>
      </c>
      <c r="D51" s="11">
        <v>37700</v>
      </c>
      <c r="E51" s="46" t="s">
        <v>14</v>
      </c>
      <c r="F51" s="44">
        <v>42</v>
      </c>
      <c r="G51" s="44">
        <v>30</v>
      </c>
      <c r="H51" s="44">
        <v>19</v>
      </c>
      <c r="I51" s="45">
        <v>5.59</v>
      </c>
      <c r="J51" s="44">
        <v>18</v>
      </c>
      <c r="K51" s="44">
        <v>56</v>
      </c>
      <c r="L51" s="44">
        <v>17</v>
      </c>
      <c r="M51" s="44">
        <v>65</v>
      </c>
      <c r="N51" s="26">
        <v>30</v>
      </c>
      <c r="O51" s="44" t="s">
        <v>16</v>
      </c>
      <c r="P51" s="44" t="s">
        <v>16</v>
      </c>
      <c r="Q51" s="44" t="s">
        <v>16</v>
      </c>
      <c r="R51" s="44" t="s">
        <v>16</v>
      </c>
      <c r="S51" s="44" t="s">
        <v>16</v>
      </c>
      <c r="T51" s="44" t="s">
        <v>16</v>
      </c>
      <c r="U51" s="26">
        <v>3</v>
      </c>
      <c r="V51" s="26">
        <v>6</v>
      </c>
      <c r="W51" s="26">
        <v>28</v>
      </c>
      <c r="X51" s="26">
        <v>26</v>
      </c>
      <c r="Y51" s="26">
        <v>41</v>
      </c>
      <c r="Z51" s="26">
        <v>24</v>
      </c>
      <c r="AA51" s="26">
        <v>10</v>
      </c>
      <c r="AB51" s="26">
        <v>14</v>
      </c>
      <c r="AC51" s="57" t="s">
        <v>16</v>
      </c>
      <c r="AD51" s="57" t="s">
        <v>16</v>
      </c>
    </row>
    <row r="52" spans="1:30" s="3" customFormat="1" ht="13.5" customHeight="1">
      <c r="A52" s="54">
        <v>43</v>
      </c>
      <c r="B52" s="16" t="s">
        <v>196</v>
      </c>
      <c r="C52" s="9" t="s">
        <v>208</v>
      </c>
      <c r="D52" s="11">
        <v>37838</v>
      </c>
      <c r="E52" s="46" t="s">
        <v>14</v>
      </c>
      <c r="F52" s="44">
        <v>37</v>
      </c>
      <c r="G52" s="44">
        <v>37</v>
      </c>
      <c r="H52" s="44">
        <v>21</v>
      </c>
      <c r="I52" s="45">
        <v>7.46</v>
      </c>
      <c r="J52" s="44">
        <v>11</v>
      </c>
      <c r="K52" s="44">
        <v>47</v>
      </c>
      <c r="L52" s="44">
        <v>8</v>
      </c>
      <c r="M52" s="44">
        <v>42</v>
      </c>
      <c r="N52" s="26">
        <v>18</v>
      </c>
      <c r="O52" s="44" t="s">
        <v>16</v>
      </c>
      <c r="P52" s="44" t="s">
        <v>16</v>
      </c>
      <c r="Q52" s="44" t="s">
        <v>16</v>
      </c>
      <c r="R52" s="44" t="s">
        <v>16</v>
      </c>
      <c r="S52" s="44" t="s">
        <v>16</v>
      </c>
      <c r="T52" s="44" t="s">
        <v>16</v>
      </c>
      <c r="U52" s="26">
        <v>0</v>
      </c>
      <c r="V52" s="26">
        <v>0</v>
      </c>
      <c r="W52" s="26" t="s">
        <v>317</v>
      </c>
      <c r="X52" s="26">
        <v>17</v>
      </c>
      <c r="Y52" s="26">
        <v>32</v>
      </c>
      <c r="Z52" s="26">
        <v>30</v>
      </c>
      <c r="AA52" s="26">
        <v>10</v>
      </c>
      <c r="AB52" s="26">
        <v>13</v>
      </c>
      <c r="AC52" s="57" t="s">
        <v>16</v>
      </c>
      <c r="AD52" s="57" t="s">
        <v>16</v>
      </c>
    </row>
    <row r="53" spans="1:30" s="3" customFormat="1" ht="13.5" customHeight="1">
      <c r="A53" s="54">
        <v>44</v>
      </c>
      <c r="B53" s="16" t="s">
        <v>196</v>
      </c>
      <c r="C53" s="9" t="s">
        <v>277</v>
      </c>
      <c r="D53" s="11">
        <v>37321</v>
      </c>
      <c r="E53" s="46" t="s">
        <v>14</v>
      </c>
      <c r="F53" s="44" t="s">
        <v>16</v>
      </c>
      <c r="G53" s="44" t="s">
        <v>16</v>
      </c>
      <c r="H53" s="44" t="s">
        <v>16</v>
      </c>
      <c r="I53" s="45" t="s">
        <v>16</v>
      </c>
      <c r="J53" s="44" t="s">
        <v>16</v>
      </c>
      <c r="K53" s="44" t="s">
        <v>16</v>
      </c>
      <c r="L53" s="44" t="s">
        <v>16</v>
      </c>
      <c r="M53" s="44" t="s">
        <v>16</v>
      </c>
      <c r="N53" s="44" t="s">
        <v>16</v>
      </c>
      <c r="O53" s="44" t="s">
        <v>16</v>
      </c>
      <c r="P53" s="44" t="s">
        <v>16</v>
      </c>
      <c r="Q53" s="44" t="s">
        <v>16</v>
      </c>
      <c r="R53" s="44" t="s">
        <v>16</v>
      </c>
      <c r="S53" s="44" t="s">
        <v>16</v>
      </c>
      <c r="T53" s="44" t="s">
        <v>16</v>
      </c>
      <c r="U53" s="44" t="s">
        <v>16</v>
      </c>
      <c r="V53" s="44" t="s">
        <v>16</v>
      </c>
      <c r="W53" s="44" t="s">
        <v>16</v>
      </c>
      <c r="X53" s="26">
        <v>33</v>
      </c>
      <c r="Y53" s="26">
        <v>48</v>
      </c>
      <c r="Z53" s="26">
        <v>16</v>
      </c>
      <c r="AA53" s="26">
        <v>9</v>
      </c>
      <c r="AB53" s="26">
        <v>21</v>
      </c>
      <c r="AC53" s="57" t="s">
        <v>16</v>
      </c>
      <c r="AD53" s="57" t="s">
        <v>16</v>
      </c>
    </row>
    <row r="54" spans="1:30" s="3" customFormat="1" ht="13.5" customHeight="1">
      <c r="A54" s="54">
        <v>45</v>
      </c>
      <c r="B54" s="16" t="s">
        <v>196</v>
      </c>
      <c r="C54" s="9" t="s">
        <v>202</v>
      </c>
      <c r="D54" s="11">
        <v>37310</v>
      </c>
      <c r="E54" s="46" t="s">
        <v>14</v>
      </c>
      <c r="F54" s="44">
        <v>22</v>
      </c>
      <c r="G54" s="44">
        <v>40</v>
      </c>
      <c r="H54" s="44">
        <v>19</v>
      </c>
      <c r="I54" s="45">
        <v>7.415</v>
      </c>
      <c r="J54" s="44">
        <v>21</v>
      </c>
      <c r="K54" s="44">
        <v>69</v>
      </c>
      <c r="L54" s="44">
        <v>25</v>
      </c>
      <c r="M54" s="44">
        <v>73</v>
      </c>
      <c r="N54" s="26">
        <v>35</v>
      </c>
      <c r="O54" s="44" t="s">
        <v>16</v>
      </c>
      <c r="P54" s="44" t="s">
        <v>16</v>
      </c>
      <c r="Q54" s="44" t="s">
        <v>16</v>
      </c>
      <c r="R54" s="44" t="s">
        <v>16</v>
      </c>
      <c r="S54" s="44" t="s">
        <v>16</v>
      </c>
      <c r="T54" s="44" t="s">
        <v>16</v>
      </c>
      <c r="U54" s="44" t="s">
        <v>16</v>
      </c>
      <c r="V54" s="44" t="s">
        <v>16</v>
      </c>
      <c r="W54" s="44" t="s">
        <v>16</v>
      </c>
      <c r="X54" s="26">
        <v>6</v>
      </c>
      <c r="Y54" s="26">
        <v>12</v>
      </c>
      <c r="Z54" s="26">
        <v>32</v>
      </c>
      <c r="AA54" s="26">
        <v>9</v>
      </c>
      <c r="AB54" s="26">
        <v>22</v>
      </c>
      <c r="AC54" s="57" t="s">
        <v>16</v>
      </c>
      <c r="AD54" s="57" t="s">
        <v>16</v>
      </c>
    </row>
    <row r="55" ht="8.25" customHeight="1"/>
    <row r="56" spans="1:30" ht="15" customHeight="1">
      <c r="A56" s="59" t="s">
        <v>73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</row>
    <row r="57" spans="1:3" ht="11.25" customHeight="1">
      <c r="A57" s="13"/>
      <c r="C57" s="14"/>
    </row>
    <row r="58" spans="1:30" ht="15" customHeight="1">
      <c r="A58" s="59" t="s">
        <v>74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</row>
  </sheetData>
  <sheetProtection/>
  <mergeCells count="24">
    <mergeCell ref="X8:Z8"/>
    <mergeCell ref="AA8:AB8"/>
    <mergeCell ref="AC8:AC9"/>
    <mergeCell ref="AD8:AD9"/>
    <mergeCell ref="A56:AD56"/>
    <mergeCell ref="A58:AD58"/>
    <mergeCell ref="H8:J8"/>
    <mergeCell ref="K8:L8"/>
    <mergeCell ref="M8:N8"/>
    <mergeCell ref="O8:Q8"/>
    <mergeCell ref="R8:T8"/>
    <mergeCell ref="U8:W8"/>
    <mergeCell ref="A8:A9"/>
    <mergeCell ref="B8:B9"/>
    <mergeCell ref="C8:C9"/>
    <mergeCell ref="D8:D9"/>
    <mergeCell ref="E8:E9"/>
    <mergeCell ref="F8:G8"/>
    <mergeCell ref="A1:AD1"/>
    <mergeCell ref="A3:AD3"/>
    <mergeCell ref="A4:AD4"/>
    <mergeCell ref="A5:AD5"/>
    <mergeCell ref="A7:B7"/>
    <mergeCell ref="C7:AD7"/>
  </mergeCells>
  <printOptions/>
  <pageMargins left="0.4724409448818898" right="0.1968503937007874" top="0.4724409448818898" bottom="0.15748031496062992" header="0.31496062992125984" footer="0.1574803149606299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Лицей № 384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sergey</cp:lastModifiedBy>
  <cp:lastPrinted>2016-05-05T16:41:45Z</cp:lastPrinted>
  <dcterms:created xsi:type="dcterms:W3CDTF">2013-04-08T11:53:34Z</dcterms:created>
  <dcterms:modified xsi:type="dcterms:W3CDTF">2016-05-05T16:42:17Z</dcterms:modified>
  <cp:category/>
  <cp:version/>
  <cp:contentType/>
  <cp:contentStatus/>
</cp:coreProperties>
</file>