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2585"/>
  </bookViews>
  <sheets>
    <sheet name="итоговый" sheetId="1" r:id="rId1"/>
  </sheets>
  <externalReferences>
    <externalReference r:id="rId2"/>
  </externalReferences>
  <definedNames>
    <definedName name="_xlnm._FilterDatabase" localSheetId="0" hidden="1">итоговый!#REF!</definedName>
  </definedNames>
  <calcPr calcId="125725"/>
</workbook>
</file>

<file path=xl/calcChain.xml><?xml version="1.0" encoding="utf-8"?>
<calcChain xmlns="http://schemas.openxmlformats.org/spreadsheetml/2006/main">
  <c r="V28" i="1"/>
  <c r="V23"/>
  <c r="V24"/>
  <c r="V30"/>
  <c r="V25"/>
  <c r="V32"/>
  <c r="V29"/>
  <c r="V31"/>
  <c r="V27"/>
  <c r="V26"/>
  <c r="V9"/>
  <c r="V8"/>
  <c r="V11"/>
  <c r="V10"/>
  <c r="V45"/>
  <c r="V44"/>
  <c r="V46"/>
  <c r="C49"/>
  <c r="V48"/>
  <c r="C48"/>
  <c r="U47"/>
  <c r="S47"/>
  <c r="R47"/>
  <c r="Q47"/>
  <c r="P47"/>
  <c r="O47"/>
  <c r="N47"/>
  <c r="M47"/>
  <c r="L47"/>
  <c r="K47"/>
  <c r="J47"/>
  <c r="I47"/>
  <c r="F47"/>
  <c r="E47"/>
  <c r="C47"/>
  <c r="V47" l="1"/>
</calcChain>
</file>

<file path=xl/sharedStrings.xml><?xml version="1.0" encoding="utf-8"?>
<sst xmlns="http://schemas.openxmlformats.org/spreadsheetml/2006/main" count="150" uniqueCount="59">
  <si>
    <t>Первенство школьников Кировского района по военно-прикладному многоборью</t>
  </si>
  <si>
    <t>Сводно-итоговый протокол</t>
  </si>
  <si>
    <t>комплексного зачета</t>
  </si>
  <si>
    <t>1 возрастная группа</t>
  </si>
  <si>
    <t>№ п/п</t>
  </si>
  <si>
    <t>ОУ</t>
  </si>
  <si>
    <t>ФИО руководителя</t>
  </si>
  <si>
    <t>Юный стрелок</t>
  </si>
  <si>
    <t>Разборка-сборка АК-74</t>
  </si>
  <si>
    <t>Снаряжение магазина АКМ</t>
  </si>
  <si>
    <t>Надевание и снятие ОЗК</t>
  </si>
  <si>
    <t>Действие группы при аварии на АЭС</t>
  </si>
  <si>
    <t>Тестовый конкурс викторина</t>
  </si>
  <si>
    <t>Итоговый результат</t>
  </si>
  <si>
    <t>Место</t>
  </si>
  <si>
    <t>результат</t>
  </si>
  <si>
    <t>место</t>
  </si>
  <si>
    <t>время</t>
  </si>
  <si>
    <t>Главный судья соревнований: _______________________/Клюйков С.Е./</t>
  </si>
  <si>
    <t>2 возрастная группа</t>
  </si>
  <si>
    <t>3 возрастная группа</t>
  </si>
  <si>
    <t>Секретарь соревнований: _______________________/Герасимов Е. В./</t>
  </si>
  <si>
    <t>Воробьева М.Б.</t>
  </si>
  <si>
    <t>Шпак В.О.</t>
  </si>
  <si>
    <t>ГБОУ Лицей 384</t>
  </si>
  <si>
    <t>ГБОУ Лицей № 384</t>
  </si>
  <si>
    <t>Ермилова Н.В.</t>
  </si>
  <si>
    <t>ГБОУ СОШ 221</t>
  </si>
  <si>
    <t>Григорьева Ж.В.</t>
  </si>
  <si>
    <t>ГБОУ СОШ 377</t>
  </si>
  <si>
    <t>ГБОУ СОШ 381</t>
  </si>
  <si>
    <t>ГБОУ Лицей 378</t>
  </si>
  <si>
    <t>ГБОУ СОШ 551</t>
  </si>
  <si>
    <t>ГБОУ СОШ 249</t>
  </si>
  <si>
    <t>Мальсагов А.И.</t>
  </si>
  <si>
    <t>ГБОУ СОШ 493-1</t>
  </si>
  <si>
    <t>ГБОУ СОШ 493-2</t>
  </si>
  <si>
    <t>ГБОУ СОШ 261</t>
  </si>
  <si>
    <t>Гузо В.Ю.</t>
  </si>
  <si>
    <t>ГБОУ Лицей 389</t>
  </si>
  <si>
    <t>Сгибание-разгибание рук</t>
  </si>
  <si>
    <t>ГБОУ Лицей 393</t>
  </si>
  <si>
    <t>Ермолаева Е.О.</t>
  </si>
  <si>
    <t xml:space="preserve">Матевосян М.В., Айбятова Н.А. </t>
  </si>
  <si>
    <t>Яковлева А.В.</t>
  </si>
  <si>
    <t>ГБОУ СОШ 269</t>
  </si>
  <si>
    <t>Миронов А.В.</t>
  </si>
  <si>
    <t>Антропова К.А.</t>
  </si>
  <si>
    <t>Клюйков С.Е., Гичко К.С.</t>
  </si>
  <si>
    <t>Герасимов Е.В., Пономарева И.А.</t>
  </si>
  <si>
    <t>Чистякова Т.И., Герасимова О.А.</t>
  </si>
  <si>
    <t>Герасимова О.А., Чистякова Т.И.</t>
  </si>
  <si>
    <t>ГБОУ Лицей № 384 Кировского района С-Пб</t>
  </si>
  <si>
    <t>13:00             (12 шб)</t>
  </si>
  <si>
    <t>13:00             (9 шб)</t>
  </si>
  <si>
    <t>Надевание противогаза</t>
  </si>
  <si>
    <t>18 марта 2018 года</t>
  </si>
  <si>
    <t>Секретарь соревнований: _________________________/Герасимов Е. В./</t>
  </si>
  <si>
    <t>Секретарь соревнований: __________________________/Герасимов Е. В./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</si>
</sst>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"/>
  </numFmts>
  <fonts count="10">
    <font>
      <sz val="10"/>
      <name val="Arial Cyr"/>
      <charset val="204"/>
    </font>
    <font>
      <b/>
      <i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20" fontId="9" fillId="2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304800</xdr:colOff>
      <xdr:row>0</xdr:row>
      <xdr:rowOff>66675</xdr:rowOff>
    </xdr:from>
    <xdr:to>
      <xdr:col>22</xdr:col>
      <xdr:colOff>371475</xdr:colOff>
      <xdr:row>3</xdr:row>
      <xdr:rowOff>104775</xdr:rowOff>
    </xdr:to>
    <xdr:pic>
      <xdr:nvPicPr>
        <xdr:cNvPr id="3" name="Рисунок 2" descr="военно-прикладное 18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06025" y="66675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285750</xdr:colOff>
      <xdr:row>15</xdr:row>
      <xdr:rowOff>76200</xdr:rowOff>
    </xdr:from>
    <xdr:to>
      <xdr:col>22</xdr:col>
      <xdr:colOff>352425</xdr:colOff>
      <xdr:row>18</xdr:row>
      <xdr:rowOff>114300</xdr:rowOff>
    </xdr:to>
    <xdr:pic>
      <xdr:nvPicPr>
        <xdr:cNvPr id="5" name="Рисунок 4" descr="военно-прикладное 18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6975" y="6276975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20</xdr:col>
      <xdr:colOff>266700</xdr:colOff>
      <xdr:row>36</xdr:row>
      <xdr:rowOff>76200</xdr:rowOff>
    </xdr:from>
    <xdr:to>
      <xdr:col>22</xdr:col>
      <xdr:colOff>333375</xdr:colOff>
      <xdr:row>39</xdr:row>
      <xdr:rowOff>114300</xdr:rowOff>
    </xdr:to>
    <xdr:pic>
      <xdr:nvPicPr>
        <xdr:cNvPr id="6" name="Рисунок 5" descr="военно-прикладное 18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67925" y="13344525"/>
          <a:ext cx="1104900" cy="1104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usr-wks-01/Downloads/&#1040;&#1088;&#1093;&#1080;&#1074;%2014-15/&#1053;&#1072;&#1088;&#1074;&#1089;&#1082;&#1072;&#1103;%20&#1079;&#1072;&#1089;&#1090;&#1072;&#1074;&#1072;/&#1042;&#1086;&#1077;&#1085;&#1085;&#1086;-&#1087;&#1088;&#1080;&#1082;&#1083;&#1072;&#1076;&#1085;&#1086;&#1077;/&#1074;&#1086;&#1077;&#1085;&#1085;&#1086;-&#1087;&#1088;&#1080;&#1082;&#1083;&#1086;&#1076;&#1085;&#1086;&#1077;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стрелок"/>
      <sheetName val="Ак"/>
      <sheetName val="Маг"/>
      <sheetName val="КСУ"/>
      <sheetName val="ОЗК"/>
      <sheetName val="Противогаз"/>
      <sheetName val="АЭС"/>
      <sheetName val="тестовые"/>
      <sheetName val="маршр лист"/>
      <sheetName val="Тесты ОЗК"/>
      <sheetName val="Лист2"/>
      <sheetName val="лист регистр"/>
      <sheetName val="Лист2 (5)"/>
      <sheetName val="мр-512"/>
      <sheetName val="ответ (3)"/>
      <sheetName val="лич стрельба (2)"/>
      <sheetName val="итоговый (2)"/>
      <sheetName val="лич стрельба (3)"/>
      <sheetName val="Лист2 (7)"/>
      <sheetName val="тест"/>
      <sheetName val="Лист4"/>
    </sheetNames>
    <sheetDataSet>
      <sheetData sheetId="0"/>
      <sheetData sheetId="1">
        <row r="7">
          <cell r="C7">
            <v>249</v>
          </cell>
        </row>
      </sheetData>
      <sheetData sheetId="2">
        <row r="7">
          <cell r="N7">
            <v>999</v>
          </cell>
        </row>
      </sheetData>
      <sheetData sheetId="3">
        <row r="7">
          <cell r="N7">
            <v>0.26736111111111105</v>
          </cell>
        </row>
      </sheetData>
      <sheetData sheetId="4">
        <row r="7">
          <cell r="N7" t="str">
            <v>226</v>
          </cell>
        </row>
      </sheetData>
      <sheetData sheetId="5">
        <row r="7">
          <cell r="F7" t="str">
            <v>04.41</v>
          </cell>
        </row>
      </sheetData>
      <sheetData sheetId="6">
        <row r="7">
          <cell r="M7" t="str">
            <v>138</v>
          </cell>
        </row>
      </sheetData>
      <sheetData sheetId="7">
        <row r="7">
          <cell r="N7" t="str">
            <v>4:00</v>
          </cell>
        </row>
      </sheetData>
      <sheetData sheetId="8">
        <row r="8">
          <cell r="I8" t="str">
            <v>21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topLeftCell="C1" zoomScaleNormal="100" workbookViewId="0">
      <selection activeCell="Y13" sqref="Y13"/>
    </sheetView>
  </sheetViews>
  <sheetFormatPr defaultRowHeight="12.75"/>
  <cols>
    <col min="1" max="1" width="1.28515625" style="1" hidden="1" customWidth="1"/>
    <col min="2" max="2" width="3.5703125" style="1" hidden="1" customWidth="1"/>
    <col min="3" max="3" width="19" style="1" customWidth="1"/>
    <col min="4" max="4" width="17.42578125" style="1" customWidth="1"/>
    <col min="5" max="5" width="8.42578125" style="1" customWidth="1"/>
    <col min="6" max="6" width="5.28515625" style="1" customWidth="1"/>
    <col min="7" max="7" width="9.140625" style="27" customWidth="1"/>
    <col min="8" max="8" width="5.5703125" style="1" customWidth="1"/>
    <col min="9" max="9" width="8.42578125" style="10" customWidth="1"/>
    <col min="10" max="10" width="5" style="1" bestFit="1" customWidth="1"/>
    <col min="11" max="11" width="8.7109375" style="10" customWidth="1"/>
    <col min="12" max="12" width="5" style="1" bestFit="1" customWidth="1"/>
    <col min="13" max="13" width="8.42578125" style="1" customWidth="1"/>
    <col min="14" max="14" width="5.42578125" style="1" customWidth="1"/>
    <col min="15" max="15" width="8.28515625" style="34" customWidth="1"/>
    <col min="16" max="16" width="5.28515625" style="1" customWidth="1"/>
    <col min="17" max="17" width="8.85546875" style="1" customWidth="1"/>
    <col min="18" max="18" width="5" style="1" bestFit="1" customWidth="1"/>
    <col min="19" max="19" width="8.28515625" style="1" customWidth="1"/>
    <col min="20" max="20" width="5.42578125" style="1" bestFit="1" customWidth="1"/>
    <col min="21" max="21" width="5" style="1" customWidth="1"/>
    <col min="22" max="22" width="10.5703125" style="10" customWidth="1"/>
    <col min="23" max="23" width="6.85546875" style="1" customWidth="1"/>
    <col min="24" max="16384" width="9.140625" style="1"/>
  </cols>
  <sheetData>
    <row r="1" spans="1:23" ht="44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20.25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9.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5.75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s="2" customFormat="1" ht="13.5" thickBot="1">
      <c r="B5" s="40" t="s">
        <v>56</v>
      </c>
      <c r="C5" s="40"/>
      <c r="D5" s="40"/>
      <c r="G5" s="25"/>
      <c r="I5" s="14"/>
      <c r="K5" s="14"/>
      <c r="O5" s="32"/>
      <c r="Q5" s="48" t="s">
        <v>52</v>
      </c>
      <c r="R5" s="48"/>
      <c r="S5" s="48"/>
      <c r="T5" s="48"/>
      <c r="U5" s="48"/>
      <c r="V5" s="48"/>
      <c r="W5" s="48"/>
    </row>
    <row r="6" spans="1:23" ht="47.25" customHeight="1">
      <c r="B6" s="41" t="s">
        <v>4</v>
      </c>
      <c r="C6" s="43" t="s">
        <v>5</v>
      </c>
      <c r="D6" s="43" t="s">
        <v>6</v>
      </c>
      <c r="E6" s="43" t="s">
        <v>7</v>
      </c>
      <c r="F6" s="43"/>
      <c r="G6" s="52" t="s">
        <v>8</v>
      </c>
      <c r="H6" s="52"/>
      <c r="I6" s="43" t="s">
        <v>9</v>
      </c>
      <c r="J6" s="43"/>
      <c r="K6" s="43" t="s">
        <v>40</v>
      </c>
      <c r="L6" s="43"/>
      <c r="M6" s="52" t="s">
        <v>10</v>
      </c>
      <c r="N6" s="52"/>
      <c r="O6" s="43" t="s">
        <v>55</v>
      </c>
      <c r="P6" s="43"/>
      <c r="Q6" s="50" t="s">
        <v>11</v>
      </c>
      <c r="R6" s="50"/>
      <c r="S6" s="43" t="s">
        <v>12</v>
      </c>
      <c r="T6" s="43"/>
      <c r="U6" s="43"/>
      <c r="V6" s="39" t="s">
        <v>13</v>
      </c>
      <c r="W6" s="43" t="s">
        <v>14</v>
      </c>
    </row>
    <row r="7" spans="1:23" ht="27.75" customHeight="1">
      <c r="B7" s="42"/>
      <c r="C7" s="43"/>
      <c r="D7" s="43"/>
      <c r="E7" s="4" t="s">
        <v>15</v>
      </c>
      <c r="F7" s="4" t="s">
        <v>16</v>
      </c>
      <c r="G7" s="26" t="s">
        <v>15</v>
      </c>
      <c r="H7" s="7" t="s">
        <v>16</v>
      </c>
      <c r="I7" s="15" t="s">
        <v>15</v>
      </c>
      <c r="J7" s="4" t="s">
        <v>16</v>
      </c>
      <c r="K7" s="15" t="s">
        <v>15</v>
      </c>
      <c r="L7" s="4" t="s">
        <v>16</v>
      </c>
      <c r="M7" s="6" t="s">
        <v>15</v>
      </c>
      <c r="N7" s="7" t="s">
        <v>16</v>
      </c>
      <c r="O7" s="33" t="s">
        <v>15</v>
      </c>
      <c r="P7" s="4" t="s">
        <v>16</v>
      </c>
      <c r="Q7" s="5" t="s">
        <v>15</v>
      </c>
      <c r="R7" s="4" t="s">
        <v>16</v>
      </c>
      <c r="S7" s="4" t="s">
        <v>15</v>
      </c>
      <c r="T7" s="4" t="s">
        <v>17</v>
      </c>
      <c r="U7" s="4" t="s">
        <v>16</v>
      </c>
      <c r="V7" s="39"/>
      <c r="W7" s="43"/>
    </row>
    <row r="8" spans="1:23" ht="30.75" customHeight="1">
      <c r="B8" s="22"/>
      <c r="C8" s="51" t="s">
        <v>25</v>
      </c>
      <c r="D8" s="24" t="s">
        <v>49</v>
      </c>
      <c r="E8" s="4">
        <v>183</v>
      </c>
      <c r="F8" s="4">
        <v>1</v>
      </c>
      <c r="G8" s="26"/>
      <c r="H8" s="7"/>
      <c r="I8" s="15">
        <v>142</v>
      </c>
      <c r="J8" s="4">
        <v>1</v>
      </c>
      <c r="K8" s="15">
        <v>290</v>
      </c>
      <c r="L8" s="4">
        <v>1</v>
      </c>
      <c r="M8" s="6"/>
      <c r="N8" s="7"/>
      <c r="O8" s="33">
        <v>26.2</v>
      </c>
      <c r="P8" s="4">
        <v>1</v>
      </c>
      <c r="Q8" s="5">
        <v>0.4680555555555555</v>
      </c>
      <c r="R8" s="4">
        <v>1</v>
      </c>
      <c r="S8" s="4">
        <v>81</v>
      </c>
      <c r="T8" s="37">
        <v>0.20138888888888887</v>
      </c>
      <c r="U8" s="4">
        <v>1</v>
      </c>
      <c r="V8" s="23">
        <f>F8+H8+J8+L8+N8+P8+R8+U8</f>
        <v>6</v>
      </c>
      <c r="W8" s="24">
        <v>1</v>
      </c>
    </row>
    <row r="9" spans="1:23" ht="30.75" customHeight="1">
      <c r="B9" s="22"/>
      <c r="C9" s="24" t="s">
        <v>31</v>
      </c>
      <c r="D9" s="24" t="s">
        <v>43</v>
      </c>
      <c r="E9" s="4">
        <v>54</v>
      </c>
      <c r="F9" s="4">
        <v>3</v>
      </c>
      <c r="G9" s="26"/>
      <c r="H9" s="7"/>
      <c r="I9" s="15">
        <v>493</v>
      </c>
      <c r="J9" s="4">
        <v>3</v>
      </c>
      <c r="K9" s="15">
        <v>254</v>
      </c>
      <c r="L9" s="4">
        <v>2</v>
      </c>
      <c r="M9" s="6"/>
      <c r="N9" s="7"/>
      <c r="O9" s="33">
        <v>37.5</v>
      </c>
      <c r="P9" s="4">
        <v>3</v>
      </c>
      <c r="Q9" s="5">
        <v>0.50763888888888886</v>
      </c>
      <c r="R9" s="4">
        <v>2</v>
      </c>
      <c r="S9" s="4">
        <v>77</v>
      </c>
      <c r="T9" s="37">
        <v>0.31736111111111115</v>
      </c>
      <c r="U9" s="4">
        <v>2</v>
      </c>
      <c r="V9" s="23">
        <f>F9+H9+J9+L9+N9+P9+R9+U9</f>
        <v>15</v>
      </c>
      <c r="W9" s="24">
        <v>2</v>
      </c>
    </row>
    <row r="10" spans="1:23" ht="30.75" customHeight="1">
      <c r="B10" s="22"/>
      <c r="C10" s="24" t="s">
        <v>41</v>
      </c>
      <c r="D10" s="24" t="s">
        <v>42</v>
      </c>
      <c r="E10" s="4">
        <v>99</v>
      </c>
      <c r="F10" s="4">
        <v>2</v>
      </c>
      <c r="G10" s="31"/>
      <c r="H10" s="7"/>
      <c r="I10" s="15">
        <v>350</v>
      </c>
      <c r="J10" s="4">
        <v>2</v>
      </c>
      <c r="K10" s="15">
        <v>85</v>
      </c>
      <c r="L10" s="4">
        <v>4</v>
      </c>
      <c r="M10" s="6"/>
      <c r="N10" s="7"/>
      <c r="O10" s="33">
        <v>38.5</v>
      </c>
      <c r="P10" s="4">
        <v>4</v>
      </c>
      <c r="Q10" s="5">
        <v>0.57986111111111105</v>
      </c>
      <c r="R10" s="4">
        <v>3</v>
      </c>
      <c r="S10" s="4">
        <v>61</v>
      </c>
      <c r="T10" s="37">
        <v>0.33333333333333331</v>
      </c>
      <c r="U10" s="4">
        <v>3</v>
      </c>
      <c r="V10" s="23">
        <f>F10+H10+J10+L10+N10+P10+R10+U10</f>
        <v>18</v>
      </c>
      <c r="W10" s="24">
        <v>3</v>
      </c>
    </row>
    <row r="11" spans="1:23" ht="30.75" customHeight="1">
      <c r="B11" s="22"/>
      <c r="C11" s="24" t="s">
        <v>39</v>
      </c>
      <c r="D11" s="24" t="s">
        <v>34</v>
      </c>
      <c r="E11" s="4">
        <v>39</v>
      </c>
      <c r="F11" s="4">
        <v>4</v>
      </c>
      <c r="G11" s="26"/>
      <c r="H11" s="7"/>
      <c r="I11" s="15">
        <v>549</v>
      </c>
      <c r="J11" s="4">
        <v>4</v>
      </c>
      <c r="K11" s="15">
        <v>159</v>
      </c>
      <c r="L11" s="4">
        <v>3</v>
      </c>
      <c r="M11" s="6"/>
      <c r="N11" s="7"/>
      <c r="O11" s="33">
        <v>35</v>
      </c>
      <c r="P11" s="4">
        <v>2</v>
      </c>
      <c r="Q11" s="5">
        <v>0.75208333333333333</v>
      </c>
      <c r="R11" s="4">
        <v>4</v>
      </c>
      <c r="S11" s="4">
        <v>14</v>
      </c>
      <c r="T11" s="4">
        <v>4</v>
      </c>
      <c r="U11" s="4">
        <v>4</v>
      </c>
      <c r="V11" s="23">
        <f>F11+H11+J11+L11+N11+P11+R11+U11</f>
        <v>21</v>
      </c>
      <c r="W11" s="24">
        <v>4</v>
      </c>
    </row>
    <row r="12" spans="1:23" ht="44.25" customHeight="1">
      <c r="B12" s="38" t="s">
        <v>18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4" spans="1:23" ht="33" customHeight="1">
      <c r="B14" s="38" t="s">
        <v>21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87" customHeight="1"/>
    <row r="16" spans="1:23" ht="44.25" customHeight="1">
      <c r="A16" s="44" t="s">
        <v>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20.25">
      <c r="A17" s="45" t="s">
        <v>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19.5">
      <c r="A18" s="47" t="s">
        <v>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</row>
    <row r="19" spans="1:23" ht="15.75">
      <c r="A19" s="38" t="s">
        <v>19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s="2" customFormat="1" ht="12.75" customHeight="1" thickBot="1">
      <c r="B20" s="40" t="s">
        <v>56</v>
      </c>
      <c r="C20" s="40"/>
      <c r="D20" s="40"/>
      <c r="G20" s="25"/>
      <c r="I20" s="14"/>
      <c r="K20" s="14"/>
      <c r="O20" s="32"/>
      <c r="Q20" s="48" t="s">
        <v>52</v>
      </c>
      <c r="R20" s="48"/>
      <c r="S20" s="48"/>
      <c r="T20" s="48"/>
      <c r="U20" s="48"/>
      <c r="V20" s="48"/>
      <c r="W20" s="48"/>
    </row>
    <row r="21" spans="1:23" ht="47.25" customHeight="1">
      <c r="B21" s="41" t="s">
        <v>4</v>
      </c>
      <c r="C21" s="43" t="s">
        <v>5</v>
      </c>
      <c r="D21" s="43" t="s">
        <v>6</v>
      </c>
      <c r="E21" s="43" t="s">
        <v>7</v>
      </c>
      <c r="F21" s="43"/>
      <c r="G21" s="49" t="s">
        <v>8</v>
      </c>
      <c r="H21" s="49"/>
      <c r="I21" s="43" t="s">
        <v>9</v>
      </c>
      <c r="J21" s="43"/>
      <c r="K21" s="43" t="s">
        <v>40</v>
      </c>
      <c r="L21" s="43"/>
      <c r="M21" s="43" t="s">
        <v>10</v>
      </c>
      <c r="N21" s="43"/>
      <c r="O21" s="43" t="s">
        <v>55</v>
      </c>
      <c r="P21" s="43"/>
      <c r="Q21" s="50" t="s">
        <v>11</v>
      </c>
      <c r="R21" s="50"/>
      <c r="S21" s="43" t="s">
        <v>12</v>
      </c>
      <c r="T21" s="43"/>
      <c r="U21" s="43"/>
      <c r="V21" s="39" t="s">
        <v>13</v>
      </c>
      <c r="W21" s="43" t="s">
        <v>14</v>
      </c>
    </row>
    <row r="22" spans="1:23" ht="27.75" customHeight="1">
      <c r="B22" s="42"/>
      <c r="C22" s="43"/>
      <c r="D22" s="43"/>
      <c r="E22" s="4" t="s">
        <v>15</v>
      </c>
      <c r="F22" s="4" t="s">
        <v>16</v>
      </c>
      <c r="G22" s="28" t="s">
        <v>15</v>
      </c>
      <c r="H22" s="11" t="s">
        <v>16</v>
      </c>
      <c r="I22" s="15" t="s">
        <v>15</v>
      </c>
      <c r="J22" s="4" t="s">
        <v>16</v>
      </c>
      <c r="K22" s="15" t="s">
        <v>15</v>
      </c>
      <c r="L22" s="4" t="s">
        <v>16</v>
      </c>
      <c r="M22" s="5" t="s">
        <v>15</v>
      </c>
      <c r="N22" s="4" t="s">
        <v>16</v>
      </c>
      <c r="O22" s="33" t="s">
        <v>15</v>
      </c>
      <c r="P22" s="4" t="s">
        <v>16</v>
      </c>
      <c r="Q22" s="5" t="s">
        <v>15</v>
      </c>
      <c r="R22" s="4" t="s">
        <v>16</v>
      </c>
      <c r="S22" s="4" t="s">
        <v>15</v>
      </c>
      <c r="T22" s="4" t="s">
        <v>17</v>
      </c>
      <c r="U22" s="4" t="s">
        <v>16</v>
      </c>
      <c r="V22" s="39"/>
      <c r="W22" s="43"/>
    </row>
    <row r="23" spans="1:23" ht="27.75" customHeight="1">
      <c r="B23" s="22"/>
      <c r="C23" s="51" t="s">
        <v>24</v>
      </c>
      <c r="D23" s="24" t="s">
        <v>48</v>
      </c>
      <c r="E23" s="4">
        <v>213</v>
      </c>
      <c r="F23" s="4">
        <v>1</v>
      </c>
      <c r="G23" s="28">
        <v>316</v>
      </c>
      <c r="H23" s="11">
        <v>1</v>
      </c>
      <c r="I23" s="15">
        <v>228</v>
      </c>
      <c r="J23" s="4">
        <v>1</v>
      </c>
      <c r="K23" s="15">
        <v>451</v>
      </c>
      <c r="L23" s="4">
        <v>3</v>
      </c>
      <c r="M23" s="5">
        <v>7.2916666666666671E-2</v>
      </c>
      <c r="N23" s="4">
        <v>1</v>
      </c>
      <c r="O23" s="33">
        <v>31.1</v>
      </c>
      <c r="P23" s="4">
        <v>1</v>
      </c>
      <c r="Q23" s="5">
        <v>0.4548611111111111</v>
      </c>
      <c r="R23" s="4">
        <v>1</v>
      </c>
      <c r="S23" s="4">
        <v>151</v>
      </c>
      <c r="T23" s="37">
        <v>0.31041666666666667</v>
      </c>
      <c r="U23" s="4">
        <v>1</v>
      </c>
      <c r="V23" s="23">
        <f t="shared" ref="V23:V32" si="0">F23+H23+J23+L23+N23+P23+R23+U23</f>
        <v>10</v>
      </c>
      <c r="W23" s="24">
        <v>1</v>
      </c>
    </row>
    <row r="24" spans="1:23" ht="27.75" customHeight="1">
      <c r="B24" s="22"/>
      <c r="C24" s="51" t="s">
        <v>36</v>
      </c>
      <c r="D24" s="3" t="s">
        <v>50</v>
      </c>
      <c r="E24" s="4">
        <v>212</v>
      </c>
      <c r="F24" s="4">
        <v>2</v>
      </c>
      <c r="G24" s="28">
        <v>444</v>
      </c>
      <c r="H24" s="11">
        <v>2</v>
      </c>
      <c r="I24" s="15">
        <v>277</v>
      </c>
      <c r="J24" s="4">
        <v>2</v>
      </c>
      <c r="K24" s="15">
        <v>494</v>
      </c>
      <c r="L24" s="4">
        <v>1</v>
      </c>
      <c r="M24" s="5">
        <v>0.13333333333333333</v>
      </c>
      <c r="N24" s="4">
        <v>2</v>
      </c>
      <c r="O24" s="33">
        <v>42.7</v>
      </c>
      <c r="P24" s="4">
        <v>2</v>
      </c>
      <c r="Q24" s="5">
        <v>0.4861111111111111</v>
      </c>
      <c r="R24" s="4">
        <v>3</v>
      </c>
      <c r="S24" s="4">
        <v>106</v>
      </c>
      <c r="T24" s="37">
        <v>0.23611111111111113</v>
      </c>
      <c r="U24" s="4">
        <v>4</v>
      </c>
      <c r="V24" s="23">
        <f t="shared" si="0"/>
        <v>18</v>
      </c>
      <c r="W24" s="24">
        <v>2</v>
      </c>
    </row>
    <row r="25" spans="1:23" ht="27.75" customHeight="1">
      <c r="B25" s="22"/>
      <c r="C25" s="24" t="s">
        <v>29</v>
      </c>
      <c r="D25" s="24" t="s">
        <v>23</v>
      </c>
      <c r="E25" s="4">
        <v>202</v>
      </c>
      <c r="F25" s="4">
        <v>3</v>
      </c>
      <c r="G25" s="28">
        <v>627</v>
      </c>
      <c r="H25" s="11">
        <v>5</v>
      </c>
      <c r="I25" s="15">
        <v>423</v>
      </c>
      <c r="J25" s="4">
        <v>4</v>
      </c>
      <c r="K25" s="15">
        <v>330</v>
      </c>
      <c r="L25" s="4">
        <v>4</v>
      </c>
      <c r="M25" s="5">
        <v>0.14305555555555557</v>
      </c>
      <c r="N25" s="4">
        <v>3</v>
      </c>
      <c r="O25" s="33">
        <v>44.5</v>
      </c>
      <c r="P25" s="4">
        <v>3</v>
      </c>
      <c r="Q25" s="5" t="s">
        <v>53</v>
      </c>
      <c r="R25" s="4">
        <v>7</v>
      </c>
      <c r="S25" s="4">
        <v>120</v>
      </c>
      <c r="T25" s="37">
        <v>0.32083333333333336</v>
      </c>
      <c r="U25" s="4">
        <v>3</v>
      </c>
      <c r="V25" s="23">
        <f t="shared" si="0"/>
        <v>32</v>
      </c>
      <c r="W25" s="24">
        <v>3</v>
      </c>
    </row>
    <row r="26" spans="1:23" ht="27.75" customHeight="1">
      <c r="B26" s="22"/>
      <c r="C26" s="51" t="s">
        <v>35</v>
      </c>
      <c r="D26" s="3" t="s">
        <v>44</v>
      </c>
      <c r="E26" s="4">
        <v>168</v>
      </c>
      <c r="F26" s="4">
        <v>6</v>
      </c>
      <c r="G26" s="28">
        <v>548</v>
      </c>
      <c r="H26" s="11">
        <v>3</v>
      </c>
      <c r="I26" s="15">
        <v>322</v>
      </c>
      <c r="J26" s="4">
        <v>3</v>
      </c>
      <c r="K26" s="15">
        <v>489</v>
      </c>
      <c r="L26" s="4">
        <v>2</v>
      </c>
      <c r="M26" s="5">
        <v>0.14930555555555555</v>
      </c>
      <c r="N26" s="4">
        <v>4</v>
      </c>
      <c r="O26" s="33">
        <v>49.8</v>
      </c>
      <c r="P26" s="4">
        <v>5</v>
      </c>
      <c r="Q26" s="5">
        <v>0.60069444444444442</v>
      </c>
      <c r="R26" s="4">
        <v>9</v>
      </c>
      <c r="S26" s="4">
        <v>144</v>
      </c>
      <c r="T26" s="37">
        <v>0.33333333333333331</v>
      </c>
      <c r="U26" s="4">
        <v>2</v>
      </c>
      <c r="V26" s="23">
        <f t="shared" si="0"/>
        <v>34</v>
      </c>
      <c r="W26" s="24">
        <v>4</v>
      </c>
    </row>
    <row r="27" spans="1:23" ht="27.75" customHeight="1">
      <c r="B27" s="22"/>
      <c r="C27" s="24" t="s">
        <v>37</v>
      </c>
      <c r="D27" s="24" t="s">
        <v>38</v>
      </c>
      <c r="E27" s="4">
        <v>114</v>
      </c>
      <c r="F27" s="4">
        <v>7</v>
      </c>
      <c r="G27" s="28">
        <v>606</v>
      </c>
      <c r="H27" s="11">
        <v>4</v>
      </c>
      <c r="I27" s="15">
        <v>541</v>
      </c>
      <c r="J27" s="4">
        <v>5</v>
      </c>
      <c r="K27" s="15">
        <v>282</v>
      </c>
      <c r="L27" s="4">
        <v>6</v>
      </c>
      <c r="M27" s="5">
        <v>0.28194444444444444</v>
      </c>
      <c r="N27" s="4">
        <v>7</v>
      </c>
      <c r="O27" s="33">
        <v>58.1</v>
      </c>
      <c r="P27" s="4">
        <v>6</v>
      </c>
      <c r="Q27" s="5" t="s">
        <v>54</v>
      </c>
      <c r="R27" s="4">
        <v>6</v>
      </c>
      <c r="S27" s="4">
        <v>62</v>
      </c>
      <c r="T27" s="37">
        <v>0.33333333333333331</v>
      </c>
      <c r="U27" s="4">
        <v>10</v>
      </c>
      <c r="V27" s="23">
        <f t="shared" si="0"/>
        <v>51</v>
      </c>
      <c r="W27" s="24">
        <v>5</v>
      </c>
    </row>
    <row r="28" spans="1:23" ht="27.75" customHeight="1">
      <c r="B28" s="22"/>
      <c r="C28" s="24" t="s">
        <v>27</v>
      </c>
      <c r="D28" s="24" t="s">
        <v>28</v>
      </c>
      <c r="E28" s="4">
        <v>101</v>
      </c>
      <c r="F28" s="4">
        <v>8</v>
      </c>
      <c r="G28" s="28">
        <v>777</v>
      </c>
      <c r="H28" s="11">
        <v>7</v>
      </c>
      <c r="I28" s="15">
        <v>712</v>
      </c>
      <c r="J28" s="4">
        <v>8</v>
      </c>
      <c r="K28" s="15">
        <v>300</v>
      </c>
      <c r="L28" s="4">
        <v>5</v>
      </c>
      <c r="M28" s="5">
        <v>0.22916666666666666</v>
      </c>
      <c r="N28" s="4">
        <v>6</v>
      </c>
      <c r="O28" s="33">
        <v>62.1</v>
      </c>
      <c r="P28" s="4">
        <v>7</v>
      </c>
      <c r="Q28" s="5">
        <v>0.52847222222222223</v>
      </c>
      <c r="R28" s="4">
        <v>5</v>
      </c>
      <c r="S28" s="4">
        <v>77</v>
      </c>
      <c r="T28" s="37">
        <v>0.33333333333333331</v>
      </c>
      <c r="U28" s="4">
        <v>9</v>
      </c>
      <c r="V28" s="23">
        <f t="shared" si="0"/>
        <v>55</v>
      </c>
      <c r="W28" s="24">
        <v>6</v>
      </c>
    </row>
    <row r="29" spans="1:23" ht="27.75" customHeight="1">
      <c r="B29" s="22"/>
      <c r="C29" s="24" t="s">
        <v>33</v>
      </c>
      <c r="D29" s="24" t="s">
        <v>46</v>
      </c>
      <c r="E29" s="4">
        <v>176</v>
      </c>
      <c r="F29" s="4">
        <v>4</v>
      </c>
      <c r="G29" s="28">
        <v>1081</v>
      </c>
      <c r="H29" s="11">
        <v>10</v>
      </c>
      <c r="I29" s="15">
        <v>961</v>
      </c>
      <c r="J29" s="4">
        <v>9</v>
      </c>
      <c r="K29" s="15">
        <v>251</v>
      </c>
      <c r="L29" s="4">
        <v>7</v>
      </c>
      <c r="M29" s="5">
        <v>0.21875</v>
      </c>
      <c r="N29" s="4">
        <v>5</v>
      </c>
      <c r="O29" s="33">
        <v>48.4</v>
      </c>
      <c r="P29" s="4">
        <v>4</v>
      </c>
      <c r="Q29" s="5">
        <v>0.61388888888888882</v>
      </c>
      <c r="R29" s="4">
        <v>10</v>
      </c>
      <c r="S29" s="4">
        <v>79</v>
      </c>
      <c r="T29" s="37">
        <v>0.33333333333333331</v>
      </c>
      <c r="U29" s="4">
        <v>7</v>
      </c>
      <c r="V29" s="23">
        <f t="shared" si="0"/>
        <v>56</v>
      </c>
      <c r="W29" s="24">
        <v>7</v>
      </c>
    </row>
    <row r="30" spans="1:23" ht="30.75" customHeight="1">
      <c r="B30" s="22"/>
      <c r="C30" s="24" t="s">
        <v>32</v>
      </c>
      <c r="D30" s="24" t="s">
        <v>22</v>
      </c>
      <c r="E30" s="4">
        <v>89</v>
      </c>
      <c r="F30" s="4">
        <v>10</v>
      </c>
      <c r="G30" s="28">
        <v>764</v>
      </c>
      <c r="H30" s="11">
        <v>6</v>
      </c>
      <c r="I30" s="15">
        <v>699</v>
      </c>
      <c r="J30" s="4">
        <v>7</v>
      </c>
      <c r="K30" s="15">
        <v>156</v>
      </c>
      <c r="L30" s="4">
        <v>10</v>
      </c>
      <c r="M30" s="5">
        <v>0.30138888888888887</v>
      </c>
      <c r="N30" s="4">
        <v>9</v>
      </c>
      <c r="O30" s="33">
        <v>69.3</v>
      </c>
      <c r="P30" s="4">
        <v>9</v>
      </c>
      <c r="Q30" s="5">
        <v>0.4826388888888889</v>
      </c>
      <c r="R30" s="4">
        <v>2</v>
      </c>
      <c r="S30" s="4">
        <v>93</v>
      </c>
      <c r="T30" s="37">
        <v>0.33333333333333331</v>
      </c>
      <c r="U30" s="4">
        <v>5</v>
      </c>
      <c r="V30" s="23">
        <f t="shared" si="0"/>
        <v>58</v>
      </c>
      <c r="W30" s="24">
        <v>8</v>
      </c>
    </row>
    <row r="31" spans="1:23" ht="27.75" customHeight="1">
      <c r="B31" s="22"/>
      <c r="C31" s="24" t="s">
        <v>30</v>
      </c>
      <c r="D31" s="24" t="s">
        <v>47</v>
      </c>
      <c r="E31" s="4">
        <v>169</v>
      </c>
      <c r="F31" s="4">
        <v>5</v>
      </c>
      <c r="G31" s="28">
        <v>1003</v>
      </c>
      <c r="H31" s="11">
        <v>8</v>
      </c>
      <c r="I31" s="15">
        <v>645</v>
      </c>
      <c r="J31" s="4">
        <v>6</v>
      </c>
      <c r="K31" s="15">
        <v>178</v>
      </c>
      <c r="L31" s="4">
        <v>8</v>
      </c>
      <c r="M31" s="5">
        <v>0.28333333333333333</v>
      </c>
      <c r="N31" s="4">
        <v>8</v>
      </c>
      <c r="O31" s="33">
        <v>94</v>
      </c>
      <c r="P31" s="4">
        <v>10</v>
      </c>
      <c r="Q31" s="5">
        <v>0.54583333333333328</v>
      </c>
      <c r="R31" s="4">
        <v>8</v>
      </c>
      <c r="S31" s="4">
        <v>64</v>
      </c>
      <c r="T31" s="37">
        <v>0.33124999999999999</v>
      </c>
      <c r="U31" s="4">
        <v>9</v>
      </c>
      <c r="V31" s="23">
        <f t="shared" si="0"/>
        <v>62</v>
      </c>
      <c r="W31" s="24">
        <v>9</v>
      </c>
    </row>
    <row r="32" spans="1:23" ht="27.75" customHeight="1">
      <c r="B32" s="22"/>
      <c r="C32" s="24" t="s">
        <v>45</v>
      </c>
      <c r="D32" s="24" t="s">
        <v>26</v>
      </c>
      <c r="E32" s="4">
        <v>93</v>
      </c>
      <c r="F32" s="4">
        <v>9</v>
      </c>
      <c r="G32" s="28">
        <v>1055</v>
      </c>
      <c r="H32" s="11">
        <v>9</v>
      </c>
      <c r="I32" s="15">
        <v>1092</v>
      </c>
      <c r="J32" s="4">
        <v>10</v>
      </c>
      <c r="K32" s="15">
        <v>157</v>
      </c>
      <c r="L32" s="4">
        <v>9</v>
      </c>
      <c r="M32" s="5">
        <v>0.31944444444444448</v>
      </c>
      <c r="N32" s="4">
        <v>10</v>
      </c>
      <c r="O32" s="33">
        <v>66.2</v>
      </c>
      <c r="P32" s="4">
        <v>8</v>
      </c>
      <c r="Q32" s="5">
        <v>0.50902777777777775</v>
      </c>
      <c r="R32" s="4">
        <v>4</v>
      </c>
      <c r="S32" s="4">
        <v>66</v>
      </c>
      <c r="T32" s="37">
        <v>0.33333333333333331</v>
      </c>
      <c r="U32" s="4">
        <v>8</v>
      </c>
      <c r="V32" s="23">
        <f t="shared" si="0"/>
        <v>67</v>
      </c>
      <c r="W32" s="24">
        <v>10</v>
      </c>
    </row>
    <row r="34" spans="1:23" ht="30" customHeight="1">
      <c r="B34" s="38" t="s">
        <v>18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6" spans="1:23" ht="33" customHeight="1">
      <c r="B36" s="38" t="s">
        <v>58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3" ht="44.25" customHeight="1">
      <c r="A37" s="44" t="s">
        <v>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ht="20.25">
      <c r="A38" s="45" t="s">
        <v>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19.5">
      <c r="A39" s="47" t="s">
        <v>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23" ht="15.75">
      <c r="A40" s="38" t="s">
        <v>20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s="2" customFormat="1" ht="13.5" customHeight="1" thickBot="1">
      <c r="B41" s="40" t="s">
        <v>56</v>
      </c>
      <c r="C41" s="40"/>
      <c r="D41" s="40"/>
      <c r="G41" s="25"/>
      <c r="I41" s="14"/>
      <c r="K41" s="14"/>
      <c r="O41" s="32"/>
      <c r="Q41" s="48" t="s">
        <v>52</v>
      </c>
      <c r="R41" s="48"/>
      <c r="S41" s="48"/>
      <c r="T41" s="48"/>
      <c r="U41" s="48"/>
      <c r="V41" s="48"/>
      <c r="W41" s="48"/>
    </row>
    <row r="42" spans="1:23" ht="47.25" customHeight="1">
      <c r="B42" s="41" t="s">
        <v>4</v>
      </c>
      <c r="C42" s="43" t="s">
        <v>5</v>
      </c>
      <c r="D42" s="43" t="s">
        <v>6</v>
      </c>
      <c r="E42" s="43" t="s">
        <v>7</v>
      </c>
      <c r="F42" s="43"/>
      <c r="G42" s="49" t="s">
        <v>8</v>
      </c>
      <c r="H42" s="49"/>
      <c r="I42" s="43" t="s">
        <v>9</v>
      </c>
      <c r="J42" s="43"/>
      <c r="K42" s="43" t="s">
        <v>40</v>
      </c>
      <c r="L42" s="43"/>
      <c r="M42" s="43" t="s">
        <v>10</v>
      </c>
      <c r="N42" s="43"/>
      <c r="O42" s="43" t="s">
        <v>55</v>
      </c>
      <c r="P42" s="43"/>
      <c r="Q42" s="50" t="s">
        <v>11</v>
      </c>
      <c r="R42" s="50"/>
      <c r="S42" s="43" t="s">
        <v>12</v>
      </c>
      <c r="T42" s="43"/>
      <c r="U42" s="43"/>
      <c r="V42" s="39" t="s">
        <v>13</v>
      </c>
      <c r="W42" s="43" t="s">
        <v>14</v>
      </c>
    </row>
    <row r="43" spans="1:23" ht="27.75" customHeight="1">
      <c r="B43" s="42"/>
      <c r="C43" s="43"/>
      <c r="D43" s="43"/>
      <c r="E43" s="4" t="s">
        <v>15</v>
      </c>
      <c r="F43" s="4" t="s">
        <v>16</v>
      </c>
      <c r="G43" s="28" t="s">
        <v>15</v>
      </c>
      <c r="H43" s="11" t="s">
        <v>16</v>
      </c>
      <c r="I43" s="15" t="s">
        <v>15</v>
      </c>
      <c r="J43" s="4" t="s">
        <v>16</v>
      </c>
      <c r="K43" s="15" t="s">
        <v>15</v>
      </c>
      <c r="L43" s="4" t="s">
        <v>16</v>
      </c>
      <c r="M43" s="5" t="s">
        <v>15</v>
      </c>
      <c r="N43" s="4" t="s">
        <v>16</v>
      </c>
      <c r="O43" s="33" t="s">
        <v>15</v>
      </c>
      <c r="P43" s="4" t="s">
        <v>16</v>
      </c>
      <c r="Q43" s="5" t="s">
        <v>15</v>
      </c>
      <c r="R43" s="4" t="s">
        <v>16</v>
      </c>
      <c r="S43" s="4" t="s">
        <v>15</v>
      </c>
      <c r="T43" s="4" t="s">
        <v>17</v>
      </c>
      <c r="U43" s="4" t="s">
        <v>16</v>
      </c>
      <c r="V43" s="39"/>
      <c r="W43" s="43"/>
    </row>
    <row r="44" spans="1:23" ht="27.75" customHeight="1">
      <c r="B44" s="22"/>
      <c r="C44" s="51" t="s">
        <v>35</v>
      </c>
      <c r="D44" s="3" t="s">
        <v>51</v>
      </c>
      <c r="E44" s="4">
        <v>230</v>
      </c>
      <c r="F44" s="4">
        <v>2</v>
      </c>
      <c r="G44" s="28">
        <v>353</v>
      </c>
      <c r="H44" s="11">
        <v>1</v>
      </c>
      <c r="I44" s="15">
        <v>257</v>
      </c>
      <c r="J44" s="4">
        <v>1</v>
      </c>
      <c r="K44" s="15">
        <v>587</v>
      </c>
      <c r="L44" s="4">
        <v>1</v>
      </c>
      <c r="M44" s="5">
        <v>0.10486111111111111</v>
      </c>
      <c r="N44" s="4">
        <v>1</v>
      </c>
      <c r="O44" s="33">
        <v>23.4</v>
      </c>
      <c r="P44" s="4">
        <v>1</v>
      </c>
      <c r="Q44" s="5">
        <v>0.43402777777777773</v>
      </c>
      <c r="R44" s="4">
        <v>1</v>
      </c>
      <c r="S44" s="4">
        <v>107</v>
      </c>
      <c r="T44" s="37">
        <v>0.29305555555555557</v>
      </c>
      <c r="U44" s="4">
        <v>2</v>
      </c>
      <c r="V44" s="23">
        <f>F44+H44+J44+L44+N44+P44+R44+U44</f>
        <v>10</v>
      </c>
      <c r="W44" s="24">
        <v>1</v>
      </c>
    </row>
    <row r="45" spans="1:23" ht="27.75" customHeight="1">
      <c r="B45" s="22"/>
      <c r="C45" s="51" t="s">
        <v>36</v>
      </c>
      <c r="D45" s="3" t="s">
        <v>51</v>
      </c>
      <c r="E45" s="4">
        <v>237</v>
      </c>
      <c r="F45" s="4">
        <v>1</v>
      </c>
      <c r="G45" s="28">
        <v>409</v>
      </c>
      <c r="H45" s="11">
        <v>2</v>
      </c>
      <c r="I45" s="15">
        <v>299</v>
      </c>
      <c r="J45" s="4">
        <v>2</v>
      </c>
      <c r="K45" s="15">
        <v>539</v>
      </c>
      <c r="L45" s="4">
        <v>2</v>
      </c>
      <c r="M45" s="5">
        <v>0.11319444444444444</v>
      </c>
      <c r="N45" s="4">
        <v>2</v>
      </c>
      <c r="O45" s="33">
        <v>31.8</v>
      </c>
      <c r="P45" s="4">
        <v>2</v>
      </c>
      <c r="Q45" s="5">
        <v>0.5131944444444444</v>
      </c>
      <c r="R45" s="4">
        <v>3</v>
      </c>
      <c r="S45" s="4">
        <v>112</v>
      </c>
      <c r="T45" s="37">
        <v>0.23680555555555557</v>
      </c>
      <c r="U45" s="4">
        <v>1</v>
      </c>
      <c r="V45" s="23">
        <f>F45+H45+J45+L45+N45+P45+R45+U45</f>
        <v>15</v>
      </c>
      <c r="W45" s="24">
        <v>2</v>
      </c>
    </row>
    <row r="46" spans="1:23" ht="27.75" customHeight="1">
      <c r="B46" s="22"/>
      <c r="C46" s="51" t="s">
        <v>30</v>
      </c>
      <c r="D46" s="24" t="s">
        <v>47</v>
      </c>
      <c r="E46" s="4">
        <v>44</v>
      </c>
      <c r="F46" s="4">
        <v>3</v>
      </c>
      <c r="G46" s="28">
        <v>1080</v>
      </c>
      <c r="H46" s="11">
        <v>3</v>
      </c>
      <c r="I46" s="15">
        <v>753</v>
      </c>
      <c r="J46" s="4">
        <v>3</v>
      </c>
      <c r="K46" s="15">
        <v>111</v>
      </c>
      <c r="L46" s="4">
        <v>3</v>
      </c>
      <c r="M46" s="5">
        <v>0.12222222222222223</v>
      </c>
      <c r="N46" s="4">
        <v>3</v>
      </c>
      <c r="O46" s="33">
        <v>39.4</v>
      </c>
      <c r="P46" s="4">
        <v>3</v>
      </c>
      <c r="Q46" s="5">
        <v>0.44166666666666665</v>
      </c>
      <c r="R46" s="4">
        <v>2</v>
      </c>
      <c r="S46" s="4">
        <v>66</v>
      </c>
      <c r="T46" s="37">
        <v>0.33333333333333331</v>
      </c>
      <c r="U46" s="4">
        <v>3</v>
      </c>
      <c r="V46" s="23">
        <f>F46+H46+J46+L46+N46+P46+R46+U46</f>
        <v>23</v>
      </c>
      <c r="W46" s="24">
        <v>3</v>
      </c>
    </row>
    <row r="47" spans="1:23" ht="15" hidden="1">
      <c r="B47" s="16">
        <v>6</v>
      </c>
      <c r="C47" s="16">
        <f>[1]стрелок!C68</f>
        <v>0</v>
      </c>
      <c r="D47" s="16"/>
      <c r="E47" s="16">
        <f>[1]стрелок!N63</f>
        <v>0</v>
      </c>
      <c r="F47" s="16">
        <f>[1]стрелок!O63</f>
        <v>0</v>
      </c>
      <c r="G47" s="29"/>
      <c r="H47" s="16"/>
      <c r="I47" s="17">
        <f>[1]Маг!N68</f>
        <v>0</v>
      </c>
      <c r="J47" s="16">
        <f>[1]Маг!O68</f>
        <v>0</v>
      </c>
      <c r="K47" s="17">
        <f>[1]КСУ!N68</f>
        <v>0</v>
      </c>
      <c r="L47" s="18">
        <f>[1]КСУ!O68</f>
        <v>0</v>
      </c>
      <c r="M47" s="18">
        <f>[1]ОЗК!F42</f>
        <v>0</v>
      </c>
      <c r="N47" s="18">
        <f>[1]ОЗК!G42</f>
        <v>0</v>
      </c>
      <c r="O47" s="35">
        <f>[1]Противогаз!M49</f>
        <v>0</v>
      </c>
      <c r="P47" s="19">
        <f>[1]Противогаз!N49</f>
        <v>0</v>
      </c>
      <c r="Q47" s="19">
        <f>[1]АЭС!N55</f>
        <v>0</v>
      </c>
      <c r="R47" s="19">
        <f>[1]АЭС!O55</f>
        <v>0</v>
      </c>
      <c r="S47" s="19">
        <f>[1]тестовые!I75</f>
        <v>0</v>
      </c>
      <c r="T47" s="20"/>
      <c r="U47" s="19">
        <f>[1]тестовые!J75</f>
        <v>0</v>
      </c>
      <c r="V47" s="18">
        <f t="shared" ref="V47" si="1">F47+H47+J47+L47+N47+P47+R47+U47</f>
        <v>0</v>
      </c>
      <c r="W47" s="16"/>
    </row>
    <row r="48" spans="1:23" ht="15" hidden="1">
      <c r="B48" s="8">
        <v>7</v>
      </c>
      <c r="C48" s="8">
        <f>[1]стрелок!C69</f>
        <v>0</v>
      </c>
      <c r="D48" s="8"/>
      <c r="E48" s="8"/>
      <c r="F48" s="8"/>
      <c r="G48" s="30"/>
      <c r="H48" s="8"/>
      <c r="I48" s="9"/>
      <c r="J48" s="8"/>
      <c r="K48" s="21"/>
      <c r="L48" s="8"/>
      <c r="M48" s="8"/>
      <c r="N48" s="8"/>
      <c r="O48" s="36"/>
      <c r="P48" s="13"/>
      <c r="Q48" s="13"/>
      <c r="R48" s="13"/>
      <c r="S48" s="13"/>
      <c r="T48" s="12"/>
      <c r="U48" s="13"/>
      <c r="V48" s="9">
        <f>F48+H48+J48+L48</f>
        <v>0</v>
      </c>
      <c r="W48" s="8"/>
    </row>
    <row r="49" spans="2:23" ht="15" hidden="1">
      <c r="B49" s="8">
        <v>8</v>
      </c>
      <c r="C49" s="8">
        <f>[1]стрелок!C70</f>
        <v>0</v>
      </c>
      <c r="D49" s="8"/>
      <c r="E49" s="8"/>
      <c r="F49" s="8"/>
      <c r="G49" s="30"/>
      <c r="H49" s="8"/>
      <c r="I49" s="9"/>
      <c r="J49" s="8"/>
      <c r="K49" s="21"/>
      <c r="L49" s="8"/>
      <c r="M49" s="8"/>
      <c r="N49" s="8"/>
      <c r="O49" s="36"/>
      <c r="P49" s="13"/>
      <c r="Q49" s="13"/>
      <c r="R49" s="13"/>
      <c r="S49" s="13"/>
      <c r="T49" s="12"/>
      <c r="U49" s="13"/>
      <c r="V49" s="9"/>
      <c r="W49" s="8"/>
    </row>
    <row r="51" spans="2:23" ht="30" customHeight="1">
      <c r="B51" s="38" t="s">
        <v>18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3" spans="2:23" ht="33" customHeight="1">
      <c r="B53" s="38" t="s">
        <v>57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</sheetData>
  <sortState ref="C44:W46">
    <sortCondition ref="V44:V46"/>
  </sortState>
  <mergeCells count="63">
    <mergeCell ref="W6:W7"/>
    <mergeCell ref="B12:W12"/>
    <mergeCell ref="B14:W14"/>
    <mergeCell ref="A1:W1"/>
    <mergeCell ref="A2:W2"/>
    <mergeCell ref="A3:W3"/>
    <mergeCell ref="A4:W4"/>
    <mergeCell ref="B5:D5"/>
    <mergeCell ref="Q5:W5"/>
    <mergeCell ref="V6:V7"/>
    <mergeCell ref="B6:B7"/>
    <mergeCell ref="C6:C7"/>
    <mergeCell ref="D6:D7"/>
    <mergeCell ref="E6:F6"/>
    <mergeCell ref="G6:H6"/>
    <mergeCell ref="I6:J6"/>
    <mergeCell ref="K6:L6"/>
    <mergeCell ref="M6:N6"/>
    <mergeCell ref="O6:P6"/>
    <mergeCell ref="Q6:R6"/>
    <mergeCell ref="S6:U6"/>
    <mergeCell ref="G21:H21"/>
    <mergeCell ref="A16:W16"/>
    <mergeCell ref="A17:W17"/>
    <mergeCell ref="A19:W19"/>
    <mergeCell ref="B20:D20"/>
    <mergeCell ref="Q20:W20"/>
    <mergeCell ref="A18:W18"/>
    <mergeCell ref="I21:J21"/>
    <mergeCell ref="K21:L21"/>
    <mergeCell ref="A40:W40"/>
    <mergeCell ref="M21:N21"/>
    <mergeCell ref="O21:P21"/>
    <mergeCell ref="Q21:R21"/>
    <mergeCell ref="S21:U21"/>
    <mergeCell ref="V21:V22"/>
    <mergeCell ref="W21:W22"/>
    <mergeCell ref="B34:W34"/>
    <mergeCell ref="B36:W36"/>
    <mergeCell ref="A37:W37"/>
    <mergeCell ref="A38:W38"/>
    <mergeCell ref="A39:W39"/>
    <mergeCell ref="B21:B22"/>
    <mergeCell ref="C21:C22"/>
    <mergeCell ref="D21:D22"/>
    <mergeCell ref="E21:F21"/>
    <mergeCell ref="B41:D41"/>
    <mergeCell ref="Q41:W41"/>
    <mergeCell ref="B42:B43"/>
    <mergeCell ref="C42:C43"/>
    <mergeCell ref="D42:D43"/>
    <mergeCell ref="E42:F42"/>
    <mergeCell ref="G42:H42"/>
    <mergeCell ref="I42:J42"/>
    <mergeCell ref="K42:L42"/>
    <mergeCell ref="M42:N42"/>
    <mergeCell ref="B53:W53"/>
    <mergeCell ref="O42:P42"/>
    <mergeCell ref="Q42:R42"/>
    <mergeCell ref="S42:U42"/>
    <mergeCell ref="V42:V43"/>
    <mergeCell ref="W42:W43"/>
    <mergeCell ref="B51:W51"/>
  </mergeCells>
  <pageMargins left="0.16" right="0.16" top="0.16" bottom="0.16" header="0.5" footer="0.16"/>
  <pageSetup paperSize="9" scale="87" orientation="landscape" r:id="rId1"/>
  <headerFooter alignWithMargins="0"/>
  <rowBreaks count="2" manualBreakCount="2">
    <brk id="15" max="16383" man="1"/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sergey</cp:lastModifiedBy>
  <cp:lastPrinted>2018-03-18T18:34:21Z</cp:lastPrinted>
  <dcterms:created xsi:type="dcterms:W3CDTF">2013-03-18T14:54:21Z</dcterms:created>
  <dcterms:modified xsi:type="dcterms:W3CDTF">2018-03-18T18:34:51Z</dcterms:modified>
</cp:coreProperties>
</file>