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5600" windowHeight="9240" activeTab="2"/>
  </bookViews>
  <sheets>
    <sheet name="1 гр" sheetId="9" r:id="rId1"/>
    <sheet name="2 гр" sheetId="8" r:id="rId2"/>
    <sheet name="3 гр" sheetId="1" r:id="rId3"/>
  </sheets>
  <calcPr calcId="125725"/>
</workbook>
</file>

<file path=xl/calcChain.xml><?xml version="1.0" encoding="utf-8"?>
<calcChain xmlns="http://schemas.openxmlformats.org/spreadsheetml/2006/main">
  <c r="P18" i="9"/>
  <c r="P12" i="1"/>
  <c r="Q12"/>
  <c r="P10"/>
  <c r="Q10"/>
  <c r="X27" i="8"/>
  <c r="W27"/>
  <c r="V27"/>
  <c r="U27"/>
  <c r="T27"/>
  <c r="X26"/>
  <c r="W26"/>
  <c r="V26"/>
  <c r="U26"/>
  <c r="T26"/>
  <c r="Q19" i="9"/>
  <c r="P19"/>
  <c r="Q21"/>
  <c r="P21"/>
  <c r="Q22"/>
  <c r="P22"/>
  <c r="Q23"/>
  <c r="P23"/>
  <c r="Q14"/>
  <c r="P14"/>
  <c r="Q18"/>
  <c r="AE25" i="8"/>
  <c r="X25"/>
  <c r="AD25"/>
  <c r="W25"/>
  <c r="AC25"/>
  <c r="V25"/>
  <c r="AB25"/>
  <c r="U25"/>
  <c r="AA25"/>
  <c r="T25"/>
  <c r="X22"/>
  <c r="W22"/>
  <c r="V22"/>
  <c r="U22"/>
  <c r="T22"/>
  <c r="AE21"/>
  <c r="X21"/>
  <c r="AD21"/>
  <c r="W21"/>
  <c r="AC21"/>
  <c r="V21"/>
  <c r="AB21"/>
  <c r="U21"/>
  <c r="AA21"/>
  <c r="T21"/>
  <c r="AE20"/>
  <c r="X20"/>
  <c r="AD20"/>
  <c r="W20"/>
  <c r="AC20"/>
  <c r="V20"/>
  <c r="AB20"/>
  <c r="U20"/>
  <c r="AA20"/>
  <c r="T20"/>
  <c r="AF24"/>
  <c r="AE24"/>
  <c r="AD24"/>
  <c r="AC24"/>
  <c r="AB24"/>
  <c r="AA24"/>
  <c r="Y24"/>
  <c r="X24"/>
  <c r="W24"/>
  <c r="V24"/>
  <c r="U24"/>
  <c r="T24"/>
  <c r="Q17"/>
  <c r="P17"/>
  <c r="AF23"/>
  <c r="AE23"/>
  <c r="AD23"/>
  <c r="AC23"/>
  <c r="AB23"/>
  <c r="AA23"/>
  <c r="Y23"/>
  <c r="X23"/>
  <c r="W23"/>
  <c r="V23"/>
  <c r="U23"/>
  <c r="T23"/>
  <c r="Q21"/>
  <c r="P21"/>
  <c r="Q23"/>
  <c r="P23"/>
  <c r="Q13"/>
  <c r="P13"/>
  <c r="Q24"/>
  <c r="P24"/>
  <c r="AF19"/>
  <c r="AE19"/>
  <c r="X19"/>
  <c r="AD19"/>
  <c r="W19"/>
  <c r="AC19"/>
  <c r="V19"/>
  <c r="AB19"/>
  <c r="U19"/>
  <c r="AA19"/>
  <c r="T19"/>
  <c r="Q11" i="1"/>
  <c r="P11"/>
  <c r="Q27" i="8"/>
  <c r="P20" i="9"/>
  <c r="Q20"/>
  <c r="P10"/>
  <c r="Q10"/>
  <c r="P17"/>
  <c r="Q17"/>
  <c r="P16"/>
  <c r="Q16"/>
  <c r="P11"/>
  <c r="Q11"/>
  <c r="P15"/>
  <c r="Q15"/>
  <c r="P24"/>
  <c r="Q24"/>
  <c r="P13"/>
  <c r="Q13"/>
  <c r="Q11" i="8"/>
  <c r="Q12"/>
  <c r="Q14"/>
  <c r="Q26"/>
  <c r="Q16"/>
  <c r="Q25"/>
  <c r="Q19"/>
  <c r="Q18"/>
  <c r="Q22"/>
  <c r="Q20"/>
  <c r="Q28"/>
  <c r="Q15"/>
  <c r="Q12" i="9"/>
  <c r="P12"/>
  <c r="P11" i="8"/>
  <c r="P12"/>
  <c r="P14"/>
  <c r="P26"/>
  <c r="P16"/>
  <c r="P25"/>
  <c r="P19"/>
  <c r="P27"/>
  <c r="P18"/>
  <c r="P22"/>
  <c r="P20"/>
  <c r="P28"/>
  <c r="P15"/>
  <c r="Q10"/>
  <c r="P10"/>
  <c r="AF18" i="9"/>
  <c r="AE18"/>
  <c r="AD18"/>
  <c r="AC18"/>
  <c r="AB18"/>
  <c r="AA18"/>
  <c r="Y18"/>
  <c r="X18"/>
  <c r="W18"/>
  <c r="V18"/>
  <c r="U18"/>
  <c r="T18"/>
  <c r="AF17"/>
  <c r="AE17"/>
  <c r="AD17"/>
  <c r="AC17"/>
  <c r="AB17"/>
  <c r="AA17"/>
  <c r="Y17"/>
  <c r="X17"/>
  <c r="W17"/>
  <c r="V17"/>
  <c r="U17"/>
  <c r="T17"/>
  <c r="AF16"/>
  <c r="AE16"/>
  <c r="AD16"/>
  <c r="AC16"/>
  <c r="AB16"/>
  <c r="AA16"/>
  <c r="Y16"/>
  <c r="X16"/>
  <c r="W16"/>
  <c r="V16"/>
  <c r="U16"/>
  <c r="T16"/>
  <c r="AF15"/>
  <c r="AE15"/>
  <c r="AD15"/>
  <c r="AC15"/>
  <c r="AB15"/>
  <c r="AA15"/>
  <c r="Y15"/>
  <c r="X15"/>
  <c r="W15"/>
  <c r="V15"/>
  <c r="U15"/>
  <c r="T15"/>
  <c r="AF14"/>
  <c r="AE14"/>
  <c r="AD14"/>
  <c r="AC14"/>
  <c r="AB14"/>
  <c r="AA14"/>
  <c r="Y14"/>
  <c r="X14"/>
  <c r="W14"/>
  <c r="V14"/>
  <c r="U14"/>
  <c r="T14"/>
  <c r="AF13"/>
  <c r="AE13"/>
  <c r="AD13"/>
  <c r="AC13"/>
  <c r="AB13"/>
  <c r="AA13"/>
  <c r="Y13"/>
  <c r="X13"/>
  <c r="W13"/>
  <c r="V13"/>
  <c r="U13"/>
  <c r="T13"/>
  <c r="AF12"/>
  <c r="AE12"/>
  <c r="AD12"/>
  <c r="AC12"/>
  <c r="AB12"/>
  <c r="AA12"/>
  <c r="Y12"/>
  <c r="X12"/>
  <c r="W12"/>
  <c r="V12"/>
  <c r="U12"/>
  <c r="T12"/>
  <c r="AF11"/>
  <c r="AE11"/>
  <c r="AD11"/>
  <c r="AC11"/>
  <c r="AB11"/>
  <c r="AA11"/>
  <c r="Y11"/>
  <c r="X11"/>
  <c r="W11"/>
  <c r="V11"/>
  <c r="U11"/>
  <c r="T11"/>
  <c r="AF10"/>
  <c r="AE10"/>
  <c r="AD10"/>
  <c r="AC10"/>
  <c r="AB10"/>
  <c r="AA10"/>
  <c r="Y10"/>
  <c r="X10"/>
  <c r="W10"/>
  <c r="V10"/>
  <c r="U10"/>
  <c r="T10"/>
  <c r="AF28" i="8"/>
  <c r="AE28"/>
  <c r="AD28"/>
  <c r="AC28"/>
  <c r="AB28"/>
  <c r="AA28"/>
  <c r="Y28"/>
  <c r="X28"/>
  <c r="W28"/>
  <c r="V28"/>
  <c r="U28"/>
  <c r="T28"/>
  <c r="AF18"/>
  <c r="AE18"/>
  <c r="AD18"/>
  <c r="AC18"/>
  <c r="AB18"/>
  <c r="AA18"/>
  <c r="Y18"/>
  <c r="X18"/>
  <c r="W18"/>
  <c r="V18"/>
  <c r="U18"/>
  <c r="T18"/>
  <c r="AF17"/>
  <c r="AE17"/>
  <c r="AD17"/>
  <c r="AC17"/>
  <c r="AB17"/>
  <c r="AA17"/>
  <c r="Y17"/>
  <c r="X17"/>
  <c r="W17"/>
  <c r="V17"/>
  <c r="U17"/>
  <c r="T17"/>
  <c r="AF16"/>
  <c r="AE16"/>
  <c r="AD16"/>
  <c r="AC16"/>
  <c r="AB16"/>
  <c r="AA16"/>
  <c r="Y16"/>
  <c r="X16"/>
  <c r="W16"/>
  <c r="V16"/>
  <c r="U16"/>
  <c r="T16"/>
  <c r="AF15"/>
  <c r="AE15"/>
  <c r="AD15"/>
  <c r="AC15"/>
  <c r="AB15"/>
  <c r="AA15"/>
  <c r="Y15"/>
  <c r="X15"/>
  <c r="W15"/>
  <c r="V15"/>
  <c r="U15"/>
  <c r="T15"/>
  <c r="AF14"/>
  <c r="AE14"/>
  <c r="AD14"/>
  <c r="AC14"/>
  <c r="AB14"/>
  <c r="AA14"/>
  <c r="Y14"/>
  <c r="X14"/>
  <c r="W14"/>
  <c r="V14"/>
  <c r="U14"/>
  <c r="T14"/>
  <c r="AF13"/>
  <c r="AE13"/>
  <c r="AD13"/>
  <c r="AC13"/>
  <c r="AB13"/>
  <c r="AA13"/>
  <c r="Y13"/>
  <c r="X13"/>
  <c r="W13"/>
  <c r="V13"/>
  <c r="U13"/>
  <c r="T13"/>
  <c r="AF12"/>
  <c r="AE12"/>
  <c r="AD12"/>
  <c r="AC12"/>
  <c r="AB12"/>
  <c r="AA12"/>
  <c r="Y12"/>
  <c r="X12"/>
  <c r="W12"/>
  <c r="V12"/>
  <c r="U12"/>
  <c r="T12"/>
  <c r="AF11"/>
  <c r="AE11"/>
  <c r="AD11"/>
  <c r="AC11"/>
  <c r="AB11"/>
  <c r="AA11"/>
  <c r="Y11"/>
  <c r="X11"/>
  <c r="W11"/>
  <c r="V11"/>
  <c r="U11"/>
  <c r="T11"/>
  <c r="AF10"/>
  <c r="AE10"/>
  <c r="AD10"/>
  <c r="AC10"/>
  <c r="AB10"/>
  <c r="AA10"/>
  <c r="Y10"/>
  <c r="X10"/>
  <c r="W10"/>
  <c r="V10"/>
  <c r="U10"/>
  <c r="T10"/>
  <c r="T11" i="1"/>
  <c r="U11"/>
  <c r="V11"/>
  <c r="W11"/>
  <c r="X11"/>
  <c r="Y11"/>
  <c r="AA11"/>
  <c r="AB11"/>
  <c r="AC11"/>
  <c r="AD11"/>
  <c r="AE11"/>
  <c r="AF11"/>
  <c r="T12"/>
  <c r="U12"/>
  <c r="V12"/>
  <c r="W12"/>
  <c r="X12"/>
  <c r="Y12"/>
  <c r="AA12"/>
  <c r="AB12"/>
  <c r="AC12"/>
  <c r="AD12"/>
  <c r="AE12"/>
  <c r="AF12"/>
  <c r="AF10"/>
  <c r="AE10"/>
  <c r="AD10"/>
  <c r="AC10"/>
  <c r="AB10"/>
  <c r="AA10"/>
  <c r="Y10"/>
  <c r="X10"/>
  <c r="W10"/>
  <c r="V10"/>
  <c r="U10"/>
  <c r="T10"/>
</calcChain>
</file>

<file path=xl/sharedStrings.xml><?xml version="1.0" encoding="utf-8"?>
<sst xmlns="http://schemas.openxmlformats.org/spreadsheetml/2006/main" count="376" uniqueCount="187">
  <si>
    <t xml:space="preserve">Первенство Кировского района по ориентированию в закрытых помещениях </t>
  </si>
  <si>
    <t>3 возрастная группа</t>
  </si>
  <si>
    <t>№ п/п</t>
  </si>
  <si>
    <t>ОУ</t>
  </si>
  <si>
    <t>Участники</t>
  </si>
  <si>
    <t>Место</t>
  </si>
  <si>
    <t>2 возрастная группа</t>
  </si>
  <si>
    <t>командный результат (сумма 5 лучших)</t>
  </si>
  <si>
    <t>Результат</t>
  </si>
  <si>
    <t>Время</t>
  </si>
  <si>
    <t xml:space="preserve">Время командное </t>
  </si>
  <si>
    <t>Руководитель</t>
  </si>
  <si>
    <t>ГБОУ Лицей 384 Кировского района С-Пб</t>
  </si>
  <si>
    <t>493-1</t>
  </si>
  <si>
    <t>493-4</t>
  </si>
  <si>
    <t>493-3</t>
  </si>
  <si>
    <t>493-2</t>
  </si>
  <si>
    <t>-</t>
  </si>
  <si>
    <t>Григорьева Жаннета Валерьевна</t>
  </si>
  <si>
    <t>Антонов Сергей Викторович</t>
  </si>
  <si>
    <t>Нестерова Елена Георгиевна</t>
  </si>
  <si>
    <t>Ермолаева Елена Олеговна</t>
  </si>
  <si>
    <t>Воробьева Маргарита Борисовна</t>
  </si>
  <si>
    <t xml:space="preserve">Сводно-итоговый протокол </t>
  </si>
  <si>
    <t>02 декабря 2018 года</t>
  </si>
  <si>
    <t>1 возрастная группа</t>
  </si>
  <si>
    <t>384-1</t>
  </si>
  <si>
    <t>384-2</t>
  </si>
  <si>
    <t>3:00,8</t>
  </si>
  <si>
    <t>2:54,7</t>
  </si>
  <si>
    <t>3:22,6</t>
  </si>
  <si>
    <t>3:02,2</t>
  </si>
  <si>
    <t>2:28,2</t>
  </si>
  <si>
    <t>3:12,5</t>
  </si>
  <si>
    <t>3:14,2</t>
  </si>
  <si>
    <t>3:24,1</t>
  </si>
  <si>
    <t>2:46,2</t>
  </si>
  <si>
    <t>3:11,2</t>
  </si>
  <si>
    <t>2:52,3</t>
  </si>
  <si>
    <t>2:50,2</t>
  </si>
  <si>
    <t>3:09,1</t>
  </si>
  <si>
    <t>3:01,2</t>
  </si>
  <si>
    <t>2:51,8</t>
  </si>
  <si>
    <t>4:55,4</t>
  </si>
  <si>
    <t>3:34,8</t>
  </si>
  <si>
    <t>3:18,7</t>
  </si>
  <si>
    <t>4:24,3</t>
  </si>
  <si>
    <t>3:19,3</t>
  </si>
  <si>
    <t>4:49,0</t>
  </si>
  <si>
    <t>4:35,0</t>
  </si>
  <si>
    <t>4:11,0</t>
  </si>
  <si>
    <t>4:05,2</t>
  </si>
  <si>
    <t>5:00,0</t>
  </si>
  <si>
    <t>389-1</t>
  </si>
  <si>
    <t>3:58,7</t>
  </si>
  <si>
    <t>3:04,5</t>
  </si>
  <si>
    <t>4:08,3</t>
  </si>
  <si>
    <t>4:50,6</t>
  </si>
  <si>
    <t>4:52,3</t>
  </si>
  <si>
    <t>4:54,1</t>
  </si>
  <si>
    <t>389-2</t>
  </si>
  <si>
    <t>4:49,5</t>
  </si>
  <si>
    <t>4:45,8</t>
  </si>
  <si>
    <t>4:48,3</t>
  </si>
  <si>
    <t>4:38,7</t>
  </si>
  <si>
    <t>4:43,8</t>
  </si>
  <si>
    <t>3:32,6</t>
  </si>
  <si>
    <t>4:19,3</t>
  </si>
  <si>
    <t>3:28,7</t>
  </si>
  <si>
    <t>4:47,5</t>
  </si>
  <si>
    <t>3:20,1</t>
  </si>
  <si>
    <t>4:42,4</t>
  </si>
  <si>
    <t>4:48,1</t>
  </si>
  <si>
    <t>4:05,0</t>
  </si>
  <si>
    <t>4:19,2</t>
  </si>
  <si>
    <t>4:33,1</t>
  </si>
  <si>
    <t>4:58,9</t>
  </si>
  <si>
    <t>4:40,2</t>
  </si>
  <si>
    <t>3:20,3</t>
  </si>
  <si>
    <t>4:17,5</t>
  </si>
  <si>
    <t>4:00,5</t>
  </si>
  <si>
    <t>4:07,7</t>
  </si>
  <si>
    <t>4:55,2</t>
  </si>
  <si>
    <t>4:49,4</t>
  </si>
  <si>
    <t>4:50,9</t>
  </si>
  <si>
    <t>269-1</t>
  </si>
  <si>
    <t>4:04,4</t>
  </si>
  <si>
    <t>4:46,3</t>
  </si>
  <si>
    <t>3:47,4</t>
  </si>
  <si>
    <t>4:04,0</t>
  </si>
  <si>
    <t>393-1</t>
  </si>
  <si>
    <t>4:56,0</t>
  </si>
  <si>
    <t>4:45,4</t>
  </si>
  <si>
    <t>4:26,9</t>
  </si>
  <si>
    <t>4:04,3</t>
  </si>
  <si>
    <t>221-1</t>
  </si>
  <si>
    <t>3:21,7</t>
  </si>
  <si>
    <t>4:02,4</t>
  </si>
  <si>
    <t>4:16,6</t>
  </si>
  <si>
    <t>4:03,5</t>
  </si>
  <si>
    <t>3:49,4</t>
  </si>
  <si>
    <t>4:13,4</t>
  </si>
  <si>
    <t>3:53,2</t>
  </si>
  <si>
    <t>3:41,3</t>
  </si>
  <si>
    <t>3:35,5</t>
  </si>
  <si>
    <t>3:22,5</t>
  </si>
  <si>
    <t>3:58,6</t>
  </si>
  <si>
    <t>4:38,1</t>
  </si>
  <si>
    <t>3:25,5</t>
  </si>
  <si>
    <t>4:55,3</t>
  </si>
  <si>
    <t>3:38,1</t>
  </si>
  <si>
    <t>3:28,9</t>
  </si>
  <si>
    <t>3:43,3</t>
  </si>
  <si>
    <t>3:49,0</t>
  </si>
  <si>
    <t>4:29,8</t>
  </si>
  <si>
    <t>4:08,7</t>
  </si>
  <si>
    <t>4:08,9</t>
  </si>
  <si>
    <t>3:56,6</t>
  </si>
  <si>
    <t>4:27,3</t>
  </si>
  <si>
    <t>3:55,1</t>
  </si>
  <si>
    <t>381-1</t>
  </si>
  <si>
    <t>4:26,3</t>
  </si>
  <si>
    <t>4:56,3</t>
  </si>
  <si>
    <t>4:37,6</t>
  </si>
  <si>
    <t>4:15,3</t>
  </si>
  <si>
    <t>4:12,7</t>
  </si>
  <si>
    <t>3:38,7</t>
  </si>
  <si>
    <t>381-2</t>
  </si>
  <si>
    <t>2:53,8</t>
  </si>
  <si>
    <t>3:11,3</t>
  </si>
  <si>
    <t>3:35,8</t>
  </si>
  <si>
    <t>4:01,7</t>
  </si>
  <si>
    <t>3:57,1</t>
  </si>
  <si>
    <t>4:00,9</t>
  </si>
  <si>
    <t>3:06,6</t>
  </si>
  <si>
    <t>3:34,0</t>
  </si>
  <si>
    <t>3:47,6</t>
  </si>
  <si>
    <t>388-1</t>
  </si>
  <si>
    <t>388-2</t>
  </si>
  <si>
    <t>3:52,8</t>
  </si>
  <si>
    <t>3:50,9</t>
  </si>
  <si>
    <t>3:55,5</t>
  </si>
  <si>
    <t>3:40,5</t>
  </si>
  <si>
    <t>4:28,3</t>
  </si>
  <si>
    <t>4:18,1</t>
  </si>
  <si>
    <t>3:29,4</t>
  </si>
  <si>
    <t>3:22,2</t>
  </si>
  <si>
    <t>3:26,3</t>
  </si>
  <si>
    <t>3:48,2</t>
  </si>
  <si>
    <t>3:28,6</t>
  </si>
  <si>
    <t>2:51,0</t>
  </si>
  <si>
    <t>3:04,1</t>
  </si>
  <si>
    <t>3:06,4</t>
  </si>
  <si>
    <t>2:59,7</t>
  </si>
  <si>
    <t>2:55,1</t>
  </si>
  <si>
    <t>3:03,9</t>
  </si>
  <si>
    <t>2:56,2</t>
  </si>
  <si>
    <t>2:54,2</t>
  </si>
  <si>
    <t>4:09,3</t>
  </si>
  <si>
    <t>3:27,2</t>
  </si>
  <si>
    <t>3:55,7</t>
  </si>
  <si>
    <t>3:03,1</t>
  </si>
  <si>
    <t>3:48,3</t>
  </si>
  <si>
    <t>3:43,0</t>
  </si>
  <si>
    <t>4:49,2</t>
  </si>
  <si>
    <t>Главный судья соревнований __________________________________________________________/С.Е. Клюйков/</t>
  </si>
  <si>
    <t>Главный секретарь соревнований ________________________________________________/А.Е. Филиппов/</t>
  </si>
  <si>
    <t>384-3 в\к</t>
  </si>
  <si>
    <t>384-2 в\к</t>
  </si>
  <si>
    <t>221-2</t>
  </si>
  <si>
    <t>Герасимов Евгений Викторович, Гичко Кристина Сергеевна</t>
  </si>
  <si>
    <t>Матевосян Марина Вазгеновна, Айбятова Наиля Азизовна</t>
  </si>
  <si>
    <t>Шпак Владимир Олегович</t>
  </si>
  <si>
    <t>Ефимов Валентин Андреевич</t>
  </si>
  <si>
    <t>Попова Светлана Петровна</t>
  </si>
  <si>
    <t>Тукало Владимир Андреевич</t>
  </si>
  <si>
    <t>Шарапова Светлана Евгеньевна</t>
  </si>
  <si>
    <t>Клюйков Сергей Евгеньевич, Пономарева Инесса Анатольевна</t>
  </si>
  <si>
    <t>Волик Нина Степановна</t>
  </si>
  <si>
    <t>Гузо Виталий Юрьевич</t>
  </si>
  <si>
    <t>Яковлева Анна Владимировна</t>
  </si>
  <si>
    <t>Антропова Ксения Александровна</t>
  </si>
  <si>
    <t>Савина Лариса Александровна</t>
  </si>
  <si>
    <t>Мальсагов Аслан Израилович</t>
  </si>
  <si>
    <t>Герасимова Ольга Александровна, Чистякова Татьяна Ивановна</t>
  </si>
  <si>
    <t>ВК</t>
  </si>
  <si>
    <t>в/к</t>
  </si>
</sst>
</file>

<file path=xl/styles.xml><?xml version="1.0" encoding="utf-8"?>
<styleSheet xmlns="http://schemas.openxmlformats.org/spreadsheetml/2006/main">
  <numFmts count="3">
    <numFmt numFmtId="164" formatCode="[h]:mm:ss;@"/>
    <numFmt numFmtId="165" formatCode="h:mm:ss;@"/>
    <numFmt numFmtId="166" formatCode="mm:ss.0;@"/>
  </numFmts>
  <fonts count="9">
    <font>
      <sz val="10"/>
      <name val="Arial Cyr"/>
      <charset val="204"/>
    </font>
    <font>
      <sz val="10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i/>
      <sz val="14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sz val="9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49" fontId="4" fillId="0" borderId="0" xfId="0" applyNumberFormat="1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2</xdr:col>
      <xdr:colOff>5204</xdr:colOff>
      <xdr:row>0</xdr:row>
      <xdr:rowOff>73799</xdr:rowOff>
    </xdr:to>
    <xdr:pic>
      <xdr:nvPicPr>
        <xdr:cNvPr id="2" name="Picture 1" descr="http://www.balmat.com/imagen/familiav/3f35221255df86dbe8b10a74f6c265ed51c8db6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897630" cy="65479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760470</xdr:colOff>
      <xdr:row>0</xdr:row>
      <xdr:rowOff>78601</xdr:rowOff>
    </xdr:to>
    <xdr:pic>
      <xdr:nvPicPr>
        <xdr:cNvPr id="2" name="Picture 1" descr="http://www.balmat.com/imagen/familiav/3f35221255df86dbe8b10a74f6c265ed51c8db6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897630" cy="65479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76200</xdr:rowOff>
    </xdr:from>
    <xdr:to>
      <xdr:col>1</xdr:col>
      <xdr:colOff>745230</xdr:colOff>
      <xdr:row>3</xdr:row>
      <xdr:rowOff>26147</xdr:rowOff>
    </xdr:to>
    <xdr:pic>
      <xdr:nvPicPr>
        <xdr:cNvPr id="2" name="Picture 1" descr="http://www.balmat.com/imagen/familiav/3f35221255df86dbe8b10a74f6c265ed51c8db6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76200"/>
          <a:ext cx="897630" cy="660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opLeftCell="B1" zoomScaleNormal="100" workbookViewId="0">
      <selection activeCell="AH20" sqref="AH20"/>
    </sheetView>
  </sheetViews>
  <sheetFormatPr defaultRowHeight="12.75"/>
  <cols>
    <col min="1" max="1" width="4.5703125" style="18" customWidth="1"/>
    <col min="2" max="2" width="11.42578125" style="18" customWidth="1"/>
    <col min="3" max="3" width="27.85546875" style="18" customWidth="1"/>
    <col min="4" max="4" width="8.140625" style="18" bestFit="1" customWidth="1"/>
    <col min="5" max="5" width="7.140625" style="18" bestFit="1" customWidth="1"/>
    <col min="6" max="6" width="8" style="18" bestFit="1" customWidth="1"/>
    <col min="7" max="7" width="9.28515625" style="18" bestFit="1" customWidth="1"/>
    <col min="8" max="8" width="8" style="18" bestFit="1" customWidth="1"/>
    <col min="9" max="9" width="8.140625" style="18" customWidth="1"/>
    <col min="10" max="10" width="8" style="18" bestFit="1" customWidth="1"/>
    <col min="11" max="11" width="8.42578125" style="18" customWidth="1"/>
    <col min="12" max="12" width="7.85546875" style="18" customWidth="1"/>
    <col min="13" max="13" width="6.7109375" style="18" customWidth="1"/>
    <col min="14" max="14" width="8" style="18" bestFit="1" customWidth="1"/>
    <col min="15" max="15" width="7" style="18" customWidth="1"/>
    <col min="16" max="16" width="11.85546875" style="18" customWidth="1"/>
    <col min="17" max="17" width="11.7109375" style="16" customWidth="1"/>
    <col min="18" max="18" width="8" style="12" customWidth="1"/>
    <col min="19" max="19" width="9.140625" style="18"/>
    <col min="20" max="32" width="0" style="18" hidden="1" customWidth="1"/>
    <col min="33" max="16384" width="9.140625" style="18"/>
  </cols>
  <sheetData>
    <row r="1" spans="1:32" ht="32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32" ht="18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32" ht="5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32" ht="22.5" customHeight="1">
      <c r="A4" s="51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32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32" ht="12.75" customHeight="1">
      <c r="A6" s="46" t="s">
        <v>24</v>
      </c>
      <c r="B6" s="46"/>
      <c r="C6" s="46"/>
      <c r="D6" s="2"/>
      <c r="E6" s="2"/>
      <c r="F6" s="2"/>
      <c r="G6" s="2"/>
      <c r="H6" s="2"/>
      <c r="I6" s="2"/>
      <c r="N6" s="47" t="s">
        <v>12</v>
      </c>
      <c r="O6" s="47"/>
      <c r="P6" s="47"/>
      <c r="Q6" s="47"/>
      <c r="R6" s="47"/>
    </row>
    <row r="7" spans="1:32" ht="23.25" customHeight="1">
      <c r="A7" s="36" t="s">
        <v>2</v>
      </c>
      <c r="B7" s="39" t="s">
        <v>3</v>
      </c>
      <c r="C7" s="39" t="s">
        <v>11</v>
      </c>
      <c r="D7" s="34" t="s">
        <v>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35"/>
      <c r="P7" s="43" t="s">
        <v>7</v>
      </c>
      <c r="Q7" s="28" t="s">
        <v>10</v>
      </c>
      <c r="R7" s="31" t="s">
        <v>5</v>
      </c>
    </row>
    <row r="8" spans="1:32" ht="20.25" customHeight="1">
      <c r="A8" s="37"/>
      <c r="B8" s="40"/>
      <c r="C8" s="40"/>
      <c r="D8" s="34">
        <v>1</v>
      </c>
      <c r="E8" s="35"/>
      <c r="F8" s="34">
        <v>2</v>
      </c>
      <c r="G8" s="35"/>
      <c r="H8" s="34">
        <v>3</v>
      </c>
      <c r="I8" s="35"/>
      <c r="J8" s="34">
        <v>4</v>
      </c>
      <c r="K8" s="35"/>
      <c r="L8" s="34">
        <v>5</v>
      </c>
      <c r="M8" s="35"/>
      <c r="N8" s="34">
        <v>6</v>
      </c>
      <c r="O8" s="35"/>
      <c r="P8" s="44"/>
      <c r="Q8" s="29"/>
      <c r="R8" s="32"/>
    </row>
    <row r="9" spans="1:32" ht="18" customHeight="1">
      <c r="A9" s="38"/>
      <c r="B9" s="41"/>
      <c r="C9" s="41"/>
      <c r="D9" s="3" t="s">
        <v>8</v>
      </c>
      <c r="E9" s="3" t="s">
        <v>9</v>
      </c>
      <c r="F9" s="3" t="s">
        <v>8</v>
      </c>
      <c r="G9" s="3" t="s">
        <v>9</v>
      </c>
      <c r="H9" s="3" t="s">
        <v>8</v>
      </c>
      <c r="I9" s="3" t="s">
        <v>9</v>
      </c>
      <c r="J9" s="3" t="s">
        <v>8</v>
      </c>
      <c r="K9" s="3" t="s">
        <v>9</v>
      </c>
      <c r="L9" s="3" t="s">
        <v>8</v>
      </c>
      <c r="M9" s="3" t="s">
        <v>9</v>
      </c>
      <c r="N9" s="3" t="s">
        <v>8</v>
      </c>
      <c r="O9" s="3" t="s">
        <v>9</v>
      </c>
      <c r="P9" s="45"/>
      <c r="Q9" s="30"/>
      <c r="R9" s="33"/>
      <c r="S9" s="4"/>
      <c r="T9" s="2"/>
    </row>
    <row r="10" spans="1:32" ht="24">
      <c r="A10" s="5">
        <v>1</v>
      </c>
      <c r="B10" s="19">
        <v>378</v>
      </c>
      <c r="C10" s="26" t="s">
        <v>171</v>
      </c>
      <c r="D10" s="7">
        <v>18</v>
      </c>
      <c r="E10" s="24" t="s">
        <v>52</v>
      </c>
      <c r="F10" s="7">
        <v>13</v>
      </c>
      <c r="G10" s="24" t="s">
        <v>52</v>
      </c>
      <c r="H10" s="7">
        <v>16</v>
      </c>
      <c r="I10" s="24" t="s">
        <v>72</v>
      </c>
      <c r="J10" s="7">
        <v>12</v>
      </c>
      <c r="K10" s="24" t="s">
        <v>52</v>
      </c>
      <c r="L10" s="7">
        <v>17</v>
      </c>
      <c r="M10" s="24" t="s">
        <v>73</v>
      </c>
      <c r="N10" s="7">
        <v>11</v>
      </c>
      <c r="O10" s="24" t="s">
        <v>74</v>
      </c>
      <c r="P10" s="9">
        <f t="shared" ref="P10:P24" si="0">D10+F10+H10+J10+L10</f>
        <v>76</v>
      </c>
      <c r="Q10" s="25">
        <f t="shared" ref="Q10:Q24" si="1">E10+G10+I10+K10+M10</f>
        <v>1.6586805555555556E-2</v>
      </c>
      <c r="R10" s="5">
        <v>1</v>
      </c>
      <c r="S10" s="4"/>
      <c r="T10" s="10">
        <f>D10</f>
        <v>18</v>
      </c>
      <c r="U10" s="10">
        <f>F10</f>
        <v>13</v>
      </c>
      <c r="V10" s="10">
        <f>H10</f>
        <v>16</v>
      </c>
      <c r="W10" s="10">
        <f>J10</f>
        <v>12</v>
      </c>
      <c r="X10" s="10">
        <f>L10</f>
        <v>17</v>
      </c>
      <c r="Y10" s="10">
        <f>N10</f>
        <v>11</v>
      </c>
      <c r="AA10" s="11" t="str">
        <f>E10</f>
        <v>5:00,0</v>
      </c>
      <c r="AB10" s="11" t="str">
        <f>G10</f>
        <v>5:00,0</v>
      </c>
      <c r="AC10" s="11" t="str">
        <f>I10</f>
        <v>4:48,1</v>
      </c>
      <c r="AD10" s="11" t="str">
        <f>K10</f>
        <v>5:00,0</v>
      </c>
      <c r="AE10" s="11" t="str">
        <f>M10</f>
        <v>4:05,0</v>
      </c>
      <c r="AF10" s="11" t="str">
        <f>O10</f>
        <v>4:19,2</v>
      </c>
    </row>
    <row r="11" spans="1:32">
      <c r="A11" s="5">
        <v>2</v>
      </c>
      <c r="B11" s="22" t="s">
        <v>169</v>
      </c>
      <c r="C11" s="26" t="s">
        <v>18</v>
      </c>
      <c r="D11" s="7">
        <v>13</v>
      </c>
      <c r="E11" s="24" t="s">
        <v>93</v>
      </c>
      <c r="F11" s="7">
        <v>11</v>
      </c>
      <c r="G11" s="24" t="s">
        <v>52</v>
      </c>
      <c r="H11" s="7">
        <v>17</v>
      </c>
      <c r="I11" s="24" t="s">
        <v>94</v>
      </c>
      <c r="J11" s="7">
        <v>18</v>
      </c>
      <c r="K11" s="24" t="s">
        <v>52</v>
      </c>
      <c r="L11" s="7">
        <v>13</v>
      </c>
      <c r="M11" s="24" t="s">
        <v>52</v>
      </c>
      <c r="N11" s="7">
        <v>3</v>
      </c>
      <c r="O11" s="24" t="s">
        <v>52</v>
      </c>
      <c r="P11" s="9">
        <f t="shared" si="0"/>
        <v>72</v>
      </c>
      <c r="Q11" s="25">
        <f t="shared" si="1"/>
        <v>1.6333333333333332E-2</v>
      </c>
      <c r="R11" s="5">
        <v>2</v>
      </c>
      <c r="S11" s="4"/>
      <c r="T11" s="10">
        <f t="shared" ref="T11:T18" si="2">D11</f>
        <v>13</v>
      </c>
      <c r="U11" s="10">
        <f t="shared" ref="U11:U18" si="3">F11</f>
        <v>11</v>
      </c>
      <c r="V11" s="10">
        <f t="shared" ref="V11:V18" si="4">H11</f>
        <v>17</v>
      </c>
      <c r="W11" s="10">
        <f t="shared" ref="W11:W18" si="5">J11</f>
        <v>18</v>
      </c>
      <c r="X11" s="10">
        <f t="shared" ref="X11:X18" si="6">L11</f>
        <v>13</v>
      </c>
      <c r="Y11" s="10">
        <f t="shared" ref="Y11:Y18" si="7">N11</f>
        <v>3</v>
      </c>
      <c r="AA11" s="11" t="str">
        <f t="shared" ref="AA11:AA18" si="8">E11</f>
        <v>4:26,9</v>
      </c>
      <c r="AB11" s="11" t="str">
        <f t="shared" ref="AB11:AB18" si="9">G11</f>
        <v>5:00,0</v>
      </c>
      <c r="AC11" s="11" t="str">
        <f t="shared" ref="AC11:AC18" si="10">I11</f>
        <v>4:04,3</v>
      </c>
      <c r="AD11" s="11" t="str">
        <f t="shared" ref="AD11:AD18" si="11">K11</f>
        <v>5:00,0</v>
      </c>
      <c r="AE11" s="11" t="str">
        <f t="shared" ref="AE11:AE18" si="12">M11</f>
        <v>5:00,0</v>
      </c>
      <c r="AF11" s="11" t="str">
        <f t="shared" ref="AF11:AF18" si="13">O11</f>
        <v>5:00,0</v>
      </c>
    </row>
    <row r="12" spans="1:32" ht="24">
      <c r="A12" s="5">
        <v>3</v>
      </c>
      <c r="B12" s="19" t="s">
        <v>26</v>
      </c>
      <c r="C12" s="26" t="s">
        <v>170</v>
      </c>
      <c r="D12" s="7">
        <v>5</v>
      </c>
      <c r="E12" s="24" t="s">
        <v>43</v>
      </c>
      <c r="F12" s="7">
        <v>17</v>
      </c>
      <c r="G12" s="24" t="s">
        <v>44</v>
      </c>
      <c r="H12" s="7">
        <v>18</v>
      </c>
      <c r="I12" s="24" t="s">
        <v>45</v>
      </c>
      <c r="J12" s="7">
        <v>17</v>
      </c>
      <c r="K12" s="24" t="s">
        <v>46</v>
      </c>
      <c r="L12" s="7">
        <v>12</v>
      </c>
      <c r="M12" s="24" t="s">
        <v>47</v>
      </c>
      <c r="N12" s="7" t="s">
        <v>17</v>
      </c>
      <c r="O12" s="8" t="s">
        <v>17</v>
      </c>
      <c r="P12" s="9">
        <f t="shared" si="0"/>
        <v>69</v>
      </c>
      <c r="Q12" s="25">
        <f t="shared" si="1"/>
        <v>1.3570601851851853E-2</v>
      </c>
      <c r="R12" s="5">
        <v>3</v>
      </c>
      <c r="S12" s="4"/>
      <c r="T12" s="10">
        <f t="shared" si="2"/>
        <v>5</v>
      </c>
      <c r="U12" s="10">
        <f t="shared" si="3"/>
        <v>17</v>
      </c>
      <c r="V12" s="10">
        <f t="shared" si="4"/>
        <v>18</v>
      </c>
      <c r="W12" s="10">
        <f t="shared" si="5"/>
        <v>17</v>
      </c>
      <c r="X12" s="10">
        <f t="shared" si="6"/>
        <v>12</v>
      </c>
      <c r="Y12" s="10" t="str">
        <f t="shared" si="7"/>
        <v>-</v>
      </c>
      <c r="AA12" s="11" t="str">
        <f t="shared" si="8"/>
        <v>4:55,4</v>
      </c>
      <c r="AB12" s="11" t="str">
        <f t="shared" si="9"/>
        <v>3:34,8</v>
      </c>
      <c r="AC12" s="11" t="str">
        <f t="shared" si="10"/>
        <v>3:18,7</v>
      </c>
      <c r="AD12" s="11" t="str">
        <f t="shared" si="11"/>
        <v>4:24,3</v>
      </c>
      <c r="AE12" s="11" t="str">
        <f t="shared" si="12"/>
        <v>3:19,3</v>
      </c>
      <c r="AF12" s="11" t="str">
        <f t="shared" si="13"/>
        <v>-</v>
      </c>
    </row>
    <row r="13" spans="1:32" ht="24">
      <c r="A13" s="5">
        <v>4</v>
      </c>
      <c r="B13" s="19" t="s">
        <v>27</v>
      </c>
      <c r="C13" s="26" t="s">
        <v>170</v>
      </c>
      <c r="D13" s="7">
        <v>12</v>
      </c>
      <c r="E13" s="24" t="s">
        <v>48</v>
      </c>
      <c r="F13" s="7">
        <v>16</v>
      </c>
      <c r="G13" s="24" t="s">
        <v>49</v>
      </c>
      <c r="H13" s="7">
        <v>17</v>
      </c>
      <c r="I13" s="24" t="s">
        <v>50</v>
      </c>
      <c r="J13" s="7">
        <v>17</v>
      </c>
      <c r="K13" s="24" t="s">
        <v>51</v>
      </c>
      <c r="L13" s="7">
        <v>0</v>
      </c>
      <c r="M13" s="24" t="s">
        <v>52</v>
      </c>
      <c r="N13" s="7" t="s">
        <v>17</v>
      </c>
      <c r="O13" s="7" t="s">
        <v>17</v>
      </c>
      <c r="P13" s="9">
        <f t="shared" si="0"/>
        <v>62</v>
      </c>
      <c r="Q13" s="25">
        <f t="shared" si="1"/>
        <v>1.5743055555555552E-2</v>
      </c>
      <c r="R13" s="5" t="s">
        <v>185</v>
      </c>
      <c r="S13" s="4"/>
      <c r="T13" s="10">
        <f t="shared" si="2"/>
        <v>12</v>
      </c>
      <c r="U13" s="10">
        <f t="shared" si="3"/>
        <v>16</v>
      </c>
      <c r="V13" s="10">
        <f t="shared" si="4"/>
        <v>17</v>
      </c>
      <c r="W13" s="10">
        <f t="shared" si="5"/>
        <v>17</v>
      </c>
      <c r="X13" s="10">
        <f t="shared" si="6"/>
        <v>0</v>
      </c>
      <c r="Y13" s="10" t="str">
        <f t="shared" si="7"/>
        <v>-</v>
      </c>
      <c r="AA13" s="11" t="str">
        <f t="shared" si="8"/>
        <v>4:49,0</v>
      </c>
      <c r="AB13" s="11" t="str">
        <f t="shared" si="9"/>
        <v>4:35,0</v>
      </c>
      <c r="AC13" s="11" t="str">
        <f t="shared" si="10"/>
        <v>4:11,0</v>
      </c>
      <c r="AD13" s="11" t="str">
        <f t="shared" si="11"/>
        <v>4:05,2</v>
      </c>
      <c r="AE13" s="11" t="str">
        <f t="shared" si="12"/>
        <v>5:00,0</v>
      </c>
      <c r="AF13" s="11" t="str">
        <f t="shared" si="13"/>
        <v>-</v>
      </c>
    </row>
    <row r="14" spans="1:32">
      <c r="A14" s="5">
        <v>5</v>
      </c>
      <c r="B14" s="19">
        <v>250</v>
      </c>
      <c r="C14" s="26" t="s">
        <v>19</v>
      </c>
      <c r="D14" s="7">
        <v>8</v>
      </c>
      <c r="E14" s="24" t="s">
        <v>52</v>
      </c>
      <c r="F14" s="7">
        <v>17</v>
      </c>
      <c r="G14" s="24" t="s">
        <v>114</v>
      </c>
      <c r="H14" s="7">
        <v>8</v>
      </c>
      <c r="I14" s="24" t="s">
        <v>52</v>
      </c>
      <c r="J14" s="7">
        <v>16</v>
      </c>
      <c r="K14" s="24" t="s">
        <v>115</v>
      </c>
      <c r="L14" s="7">
        <v>9</v>
      </c>
      <c r="M14" s="24" t="s">
        <v>52</v>
      </c>
      <c r="N14" s="7">
        <v>2</v>
      </c>
      <c r="O14" s="24" t="s">
        <v>52</v>
      </c>
      <c r="P14" s="9">
        <f t="shared" si="0"/>
        <v>58</v>
      </c>
      <c r="Q14" s="25">
        <f t="shared" si="1"/>
        <v>1.6417824074074071E-2</v>
      </c>
      <c r="R14" s="5">
        <v>4</v>
      </c>
      <c r="S14" s="4"/>
      <c r="T14" s="10">
        <f t="shared" si="2"/>
        <v>8</v>
      </c>
      <c r="U14" s="10">
        <f t="shared" si="3"/>
        <v>17</v>
      </c>
      <c r="V14" s="10">
        <f t="shared" si="4"/>
        <v>8</v>
      </c>
      <c r="W14" s="10">
        <f t="shared" si="5"/>
        <v>16</v>
      </c>
      <c r="X14" s="10">
        <f t="shared" si="6"/>
        <v>9</v>
      </c>
      <c r="Y14" s="10">
        <f t="shared" si="7"/>
        <v>2</v>
      </c>
      <c r="AA14" s="11" t="str">
        <f t="shared" si="8"/>
        <v>5:00,0</v>
      </c>
      <c r="AB14" s="11" t="str">
        <f t="shared" si="9"/>
        <v>4:29,8</v>
      </c>
      <c r="AC14" s="11" t="str">
        <f t="shared" si="10"/>
        <v>5:00,0</v>
      </c>
      <c r="AD14" s="11" t="str">
        <f t="shared" si="11"/>
        <v>4:08,7</v>
      </c>
      <c r="AE14" s="11" t="str">
        <f t="shared" si="12"/>
        <v>5:00,0</v>
      </c>
      <c r="AF14" s="11" t="str">
        <f t="shared" si="13"/>
        <v>5:00,0</v>
      </c>
    </row>
    <row r="15" spans="1:32">
      <c r="A15" s="5">
        <v>6</v>
      </c>
      <c r="B15" s="19" t="s">
        <v>95</v>
      </c>
      <c r="C15" s="26" t="s">
        <v>18</v>
      </c>
      <c r="D15" s="7">
        <v>8</v>
      </c>
      <c r="E15" s="24" t="s">
        <v>52</v>
      </c>
      <c r="F15" s="7">
        <v>16</v>
      </c>
      <c r="G15" s="24" t="s">
        <v>52</v>
      </c>
      <c r="H15" s="7">
        <v>11</v>
      </c>
      <c r="I15" s="24" t="s">
        <v>52</v>
      </c>
      <c r="J15" s="7">
        <v>5</v>
      </c>
      <c r="K15" s="24" t="s">
        <v>52</v>
      </c>
      <c r="L15" s="7">
        <v>18</v>
      </c>
      <c r="M15" s="24" t="s">
        <v>52</v>
      </c>
      <c r="N15" s="7">
        <v>2</v>
      </c>
      <c r="O15" s="24" t="s">
        <v>52</v>
      </c>
      <c r="P15" s="9">
        <f t="shared" si="0"/>
        <v>58</v>
      </c>
      <c r="Q15" s="25">
        <f t="shared" si="1"/>
        <v>1.7361111111111112E-2</v>
      </c>
      <c r="R15" s="5">
        <v>5</v>
      </c>
      <c r="S15" s="4"/>
      <c r="T15" s="10">
        <f t="shared" si="2"/>
        <v>8</v>
      </c>
      <c r="U15" s="10">
        <f t="shared" si="3"/>
        <v>16</v>
      </c>
      <c r="V15" s="10">
        <f t="shared" si="4"/>
        <v>11</v>
      </c>
      <c r="W15" s="10">
        <f t="shared" si="5"/>
        <v>5</v>
      </c>
      <c r="X15" s="10">
        <f t="shared" si="6"/>
        <v>18</v>
      </c>
      <c r="Y15" s="10">
        <f t="shared" si="7"/>
        <v>2</v>
      </c>
      <c r="AA15" s="11" t="str">
        <f t="shared" si="8"/>
        <v>5:00,0</v>
      </c>
      <c r="AB15" s="11" t="str">
        <f t="shared" si="9"/>
        <v>5:00,0</v>
      </c>
      <c r="AC15" s="11" t="str">
        <f t="shared" si="10"/>
        <v>5:00,0</v>
      </c>
      <c r="AD15" s="11" t="str">
        <f t="shared" si="11"/>
        <v>5:00,0</v>
      </c>
      <c r="AE15" s="11" t="str">
        <f t="shared" si="12"/>
        <v>5:00,0</v>
      </c>
      <c r="AF15" s="11" t="str">
        <f t="shared" si="13"/>
        <v>5:00,0</v>
      </c>
    </row>
    <row r="16" spans="1:32">
      <c r="A16" s="5">
        <v>7</v>
      </c>
      <c r="B16" s="19" t="s">
        <v>90</v>
      </c>
      <c r="C16" s="26" t="s">
        <v>21</v>
      </c>
      <c r="D16" s="7">
        <v>8</v>
      </c>
      <c r="E16" s="24" t="s">
        <v>52</v>
      </c>
      <c r="F16" s="7">
        <v>7</v>
      </c>
      <c r="G16" s="24" t="s">
        <v>91</v>
      </c>
      <c r="H16" s="7">
        <v>16</v>
      </c>
      <c r="I16" s="24" t="s">
        <v>92</v>
      </c>
      <c r="J16" s="7">
        <v>8</v>
      </c>
      <c r="K16" s="24" t="s">
        <v>52</v>
      </c>
      <c r="L16" s="7">
        <v>18</v>
      </c>
      <c r="M16" s="24" t="s">
        <v>52</v>
      </c>
      <c r="N16" s="7">
        <v>3</v>
      </c>
      <c r="O16" s="24" t="s">
        <v>52</v>
      </c>
      <c r="P16" s="9">
        <f t="shared" si="0"/>
        <v>57</v>
      </c>
      <c r="Q16" s="25">
        <f t="shared" si="1"/>
        <v>1.7145833333333332E-2</v>
      </c>
      <c r="R16" s="5">
        <v>6</v>
      </c>
      <c r="S16" s="4"/>
      <c r="T16" s="10">
        <f t="shared" si="2"/>
        <v>8</v>
      </c>
      <c r="U16" s="10">
        <f t="shared" si="3"/>
        <v>7</v>
      </c>
      <c r="V16" s="10">
        <f t="shared" si="4"/>
        <v>16</v>
      </c>
      <c r="W16" s="10">
        <f t="shared" si="5"/>
        <v>8</v>
      </c>
      <c r="X16" s="10">
        <f t="shared" si="6"/>
        <v>18</v>
      </c>
      <c r="Y16" s="10">
        <f t="shared" si="7"/>
        <v>3</v>
      </c>
      <c r="AA16" s="11" t="str">
        <f t="shared" si="8"/>
        <v>5:00,0</v>
      </c>
      <c r="AB16" s="11" t="str">
        <f t="shared" si="9"/>
        <v>4:56,0</v>
      </c>
      <c r="AC16" s="11" t="str">
        <f t="shared" si="10"/>
        <v>4:45,4</v>
      </c>
      <c r="AD16" s="11" t="str">
        <f t="shared" si="11"/>
        <v>5:00,0</v>
      </c>
      <c r="AE16" s="11" t="str">
        <f t="shared" si="12"/>
        <v>5:00,0</v>
      </c>
      <c r="AF16" s="11" t="str">
        <f t="shared" si="13"/>
        <v>5:00,0</v>
      </c>
    </row>
    <row r="17" spans="1:32">
      <c r="A17" s="5">
        <v>8</v>
      </c>
      <c r="B17" s="19">
        <v>538</v>
      </c>
      <c r="C17" s="26" t="s">
        <v>20</v>
      </c>
      <c r="D17" s="7">
        <v>18</v>
      </c>
      <c r="E17" s="24" t="s">
        <v>82</v>
      </c>
      <c r="F17" s="7">
        <v>15</v>
      </c>
      <c r="G17" s="24" t="s">
        <v>83</v>
      </c>
      <c r="H17" s="7">
        <v>6</v>
      </c>
      <c r="I17" s="24" t="s">
        <v>52</v>
      </c>
      <c r="J17" s="7">
        <v>16</v>
      </c>
      <c r="K17" s="24" t="s">
        <v>84</v>
      </c>
      <c r="L17" s="7">
        <v>1</v>
      </c>
      <c r="M17" s="24" t="s">
        <v>52</v>
      </c>
      <c r="N17" s="7" t="s">
        <v>17</v>
      </c>
      <c r="O17" s="7" t="s">
        <v>17</v>
      </c>
      <c r="P17" s="9">
        <f t="shared" si="0"/>
        <v>56</v>
      </c>
      <c r="Q17" s="25">
        <f t="shared" si="1"/>
        <v>1.7077546296296296E-2</v>
      </c>
      <c r="R17" s="5">
        <v>7</v>
      </c>
      <c r="S17" s="4"/>
      <c r="T17" s="10">
        <f t="shared" si="2"/>
        <v>18</v>
      </c>
      <c r="U17" s="10">
        <f t="shared" si="3"/>
        <v>15</v>
      </c>
      <c r="V17" s="10">
        <f t="shared" si="4"/>
        <v>6</v>
      </c>
      <c r="W17" s="10">
        <f t="shared" si="5"/>
        <v>16</v>
      </c>
      <c r="X17" s="10">
        <f t="shared" si="6"/>
        <v>1</v>
      </c>
      <c r="Y17" s="10" t="str">
        <f t="shared" si="7"/>
        <v>-</v>
      </c>
      <c r="AA17" s="11" t="str">
        <f t="shared" si="8"/>
        <v>4:55,2</v>
      </c>
      <c r="AB17" s="11" t="str">
        <f t="shared" si="9"/>
        <v>4:49,4</v>
      </c>
      <c r="AC17" s="11" t="str">
        <f t="shared" si="10"/>
        <v>5:00,0</v>
      </c>
      <c r="AD17" s="11" t="str">
        <f t="shared" si="11"/>
        <v>4:50,9</v>
      </c>
      <c r="AE17" s="11" t="str">
        <f t="shared" si="12"/>
        <v>5:00,0</v>
      </c>
      <c r="AF17" s="11" t="str">
        <f t="shared" si="13"/>
        <v>-</v>
      </c>
    </row>
    <row r="18" spans="1:32">
      <c r="A18" s="5">
        <v>9</v>
      </c>
      <c r="B18" s="6">
        <v>377</v>
      </c>
      <c r="C18" s="26" t="s">
        <v>172</v>
      </c>
      <c r="D18" s="7">
        <v>7</v>
      </c>
      <c r="E18" s="24" t="s">
        <v>52</v>
      </c>
      <c r="F18" s="7">
        <v>10</v>
      </c>
      <c r="G18" s="24" t="s">
        <v>52</v>
      </c>
      <c r="H18" s="7">
        <v>9</v>
      </c>
      <c r="I18" s="24" t="s">
        <v>52</v>
      </c>
      <c r="J18" s="7">
        <v>13</v>
      </c>
      <c r="K18" s="24" t="s">
        <v>52</v>
      </c>
      <c r="L18" s="7">
        <v>16</v>
      </c>
      <c r="M18" s="24" t="s">
        <v>52</v>
      </c>
      <c r="N18" s="7" t="s">
        <v>17</v>
      </c>
      <c r="O18" s="7" t="s">
        <v>17</v>
      </c>
      <c r="P18" s="9">
        <f t="shared" si="0"/>
        <v>55</v>
      </c>
      <c r="Q18" s="25">
        <f t="shared" si="1"/>
        <v>1.7361111111111112E-2</v>
      </c>
      <c r="R18" s="5">
        <v>8</v>
      </c>
      <c r="S18" s="4"/>
      <c r="T18" s="10">
        <f t="shared" si="2"/>
        <v>7</v>
      </c>
      <c r="U18" s="10">
        <f t="shared" si="3"/>
        <v>10</v>
      </c>
      <c r="V18" s="10">
        <f t="shared" si="4"/>
        <v>9</v>
      </c>
      <c r="W18" s="10">
        <f t="shared" si="5"/>
        <v>13</v>
      </c>
      <c r="X18" s="10">
        <f t="shared" si="6"/>
        <v>16</v>
      </c>
      <c r="Y18" s="10" t="str">
        <f t="shared" si="7"/>
        <v>-</v>
      </c>
      <c r="AA18" s="11" t="str">
        <f t="shared" si="8"/>
        <v>5:00,0</v>
      </c>
      <c r="AB18" s="11" t="str">
        <f t="shared" si="9"/>
        <v>5:00,0</v>
      </c>
      <c r="AC18" s="11" t="str">
        <f t="shared" si="10"/>
        <v>5:00,0</v>
      </c>
      <c r="AD18" s="11" t="str">
        <f t="shared" si="11"/>
        <v>5:00,0</v>
      </c>
      <c r="AE18" s="11" t="str">
        <f t="shared" si="12"/>
        <v>5:00,0</v>
      </c>
      <c r="AF18" s="11" t="str">
        <f t="shared" si="13"/>
        <v>-</v>
      </c>
    </row>
    <row r="19" spans="1:32">
      <c r="A19" s="5">
        <v>10</v>
      </c>
      <c r="B19" s="6">
        <v>585</v>
      </c>
      <c r="C19" s="26" t="s">
        <v>183</v>
      </c>
      <c r="D19" s="7">
        <v>15</v>
      </c>
      <c r="E19" s="24" t="s">
        <v>52</v>
      </c>
      <c r="F19" s="7">
        <v>11</v>
      </c>
      <c r="G19" s="24" t="s">
        <v>52</v>
      </c>
      <c r="H19" s="7">
        <v>17</v>
      </c>
      <c r="I19" s="24" t="s">
        <v>52</v>
      </c>
      <c r="J19" s="7">
        <v>12</v>
      </c>
      <c r="K19" s="24" t="s">
        <v>52</v>
      </c>
      <c r="L19" s="7">
        <v>0</v>
      </c>
      <c r="M19" s="24" t="s">
        <v>52</v>
      </c>
      <c r="N19" s="7" t="s">
        <v>17</v>
      </c>
      <c r="O19" s="7" t="s">
        <v>17</v>
      </c>
      <c r="P19" s="9">
        <f t="shared" si="0"/>
        <v>55</v>
      </c>
      <c r="Q19" s="25">
        <f t="shared" si="1"/>
        <v>1.7361111111111112E-2</v>
      </c>
      <c r="R19" s="5">
        <v>9</v>
      </c>
      <c r="S19" s="4"/>
      <c r="T19" s="10"/>
      <c r="U19" s="10"/>
      <c r="V19" s="10"/>
      <c r="W19" s="10"/>
      <c r="X19" s="10"/>
      <c r="Y19" s="10"/>
      <c r="AA19" s="11"/>
      <c r="AB19" s="11"/>
      <c r="AC19" s="11"/>
      <c r="AD19" s="11"/>
      <c r="AE19" s="11"/>
      <c r="AF19" s="11"/>
    </row>
    <row r="20" spans="1:32">
      <c r="A20" s="5">
        <v>11</v>
      </c>
      <c r="B20" s="6">
        <v>481</v>
      </c>
      <c r="C20" s="26" t="s">
        <v>174</v>
      </c>
      <c r="D20" s="7">
        <v>10</v>
      </c>
      <c r="E20" s="24" t="s">
        <v>52</v>
      </c>
      <c r="F20" s="7">
        <v>14</v>
      </c>
      <c r="G20" s="24" t="s">
        <v>52</v>
      </c>
      <c r="H20" s="7">
        <v>7</v>
      </c>
      <c r="I20" s="24" t="s">
        <v>59</v>
      </c>
      <c r="J20" s="7">
        <v>8</v>
      </c>
      <c r="K20" s="24" t="s">
        <v>52</v>
      </c>
      <c r="L20" s="7">
        <v>13</v>
      </c>
      <c r="M20" s="24" t="s">
        <v>52</v>
      </c>
      <c r="N20" s="7">
        <v>5</v>
      </c>
      <c r="O20" s="24" t="s">
        <v>52</v>
      </c>
      <c r="P20" s="9">
        <f t="shared" si="0"/>
        <v>52</v>
      </c>
      <c r="Q20" s="25">
        <f t="shared" si="1"/>
        <v>1.7292824074074072E-2</v>
      </c>
      <c r="R20" s="5">
        <v>10</v>
      </c>
      <c r="S20" s="4"/>
      <c r="T20" s="10"/>
      <c r="U20" s="10"/>
      <c r="V20" s="10"/>
      <c r="W20" s="10"/>
      <c r="X20" s="10"/>
      <c r="Y20" s="10"/>
      <c r="AA20" s="11"/>
      <c r="AB20" s="11"/>
      <c r="AC20" s="11"/>
      <c r="AD20" s="11"/>
      <c r="AE20" s="11"/>
      <c r="AF20" s="11"/>
    </row>
    <row r="21" spans="1:32">
      <c r="A21" s="5">
        <v>12</v>
      </c>
      <c r="B21" s="6" t="s">
        <v>138</v>
      </c>
      <c r="C21" s="26" t="s">
        <v>173</v>
      </c>
      <c r="D21" s="7">
        <v>7</v>
      </c>
      <c r="E21" s="24" t="s">
        <v>52</v>
      </c>
      <c r="F21" s="7">
        <v>11</v>
      </c>
      <c r="G21" s="24" t="s">
        <v>52</v>
      </c>
      <c r="H21" s="7">
        <v>12</v>
      </c>
      <c r="I21" s="24" t="s">
        <v>52</v>
      </c>
      <c r="J21" s="7">
        <v>17</v>
      </c>
      <c r="K21" s="24" t="s">
        <v>52</v>
      </c>
      <c r="L21" s="7">
        <v>0</v>
      </c>
      <c r="M21" s="24" t="s">
        <v>52</v>
      </c>
      <c r="N21" s="7">
        <v>0</v>
      </c>
      <c r="O21" s="24" t="s">
        <v>52</v>
      </c>
      <c r="P21" s="9">
        <f t="shared" si="0"/>
        <v>47</v>
      </c>
      <c r="Q21" s="25">
        <f t="shared" si="1"/>
        <v>1.7361111111111112E-2</v>
      </c>
      <c r="R21" s="5">
        <v>11</v>
      </c>
      <c r="S21" s="4"/>
      <c r="T21" s="10"/>
      <c r="U21" s="10"/>
      <c r="V21" s="10"/>
      <c r="W21" s="10"/>
      <c r="X21" s="10"/>
      <c r="Y21" s="10"/>
      <c r="AA21" s="11"/>
      <c r="AB21" s="11"/>
      <c r="AC21" s="11"/>
      <c r="AD21" s="11"/>
      <c r="AE21" s="11"/>
      <c r="AF21" s="11"/>
    </row>
    <row r="22" spans="1:32">
      <c r="A22" s="5">
        <v>13</v>
      </c>
      <c r="B22" s="6" t="s">
        <v>137</v>
      </c>
      <c r="C22" s="26" t="s">
        <v>173</v>
      </c>
      <c r="D22" s="7">
        <v>17</v>
      </c>
      <c r="E22" s="24" t="s">
        <v>52</v>
      </c>
      <c r="F22" s="7">
        <v>9</v>
      </c>
      <c r="G22" s="24" t="s">
        <v>52</v>
      </c>
      <c r="H22" s="7">
        <v>10</v>
      </c>
      <c r="I22" s="24" t="s">
        <v>52</v>
      </c>
      <c r="J22" s="7">
        <v>0</v>
      </c>
      <c r="K22" s="24" t="s">
        <v>52</v>
      </c>
      <c r="L22" s="7">
        <v>10</v>
      </c>
      <c r="M22" s="24" t="s">
        <v>52</v>
      </c>
      <c r="N22" s="7" t="s">
        <v>17</v>
      </c>
      <c r="O22" s="7" t="s">
        <v>17</v>
      </c>
      <c r="P22" s="9">
        <f t="shared" si="0"/>
        <v>46</v>
      </c>
      <c r="Q22" s="25">
        <f t="shared" si="1"/>
        <v>1.7361111111111112E-2</v>
      </c>
      <c r="R22" s="5">
        <v>12</v>
      </c>
      <c r="S22" s="4"/>
      <c r="T22" s="10"/>
      <c r="U22" s="10"/>
      <c r="V22" s="10"/>
      <c r="W22" s="10"/>
      <c r="X22" s="10"/>
      <c r="Y22" s="10"/>
      <c r="AA22" s="11"/>
      <c r="AB22" s="11"/>
      <c r="AC22" s="11"/>
      <c r="AD22" s="11"/>
      <c r="AE22" s="11"/>
      <c r="AF22" s="11"/>
    </row>
    <row r="23" spans="1:32" ht="24">
      <c r="A23" s="5">
        <v>14</v>
      </c>
      <c r="B23" s="6">
        <v>381</v>
      </c>
      <c r="C23" s="26" t="s">
        <v>181</v>
      </c>
      <c r="D23" s="7">
        <v>14</v>
      </c>
      <c r="E23" s="24" t="s">
        <v>52</v>
      </c>
      <c r="F23" s="7">
        <v>8</v>
      </c>
      <c r="G23" s="24" t="s">
        <v>52</v>
      </c>
      <c r="H23" s="7">
        <v>3</v>
      </c>
      <c r="I23" s="24" t="s">
        <v>52</v>
      </c>
      <c r="J23" s="7">
        <v>11</v>
      </c>
      <c r="K23" s="24" t="s">
        <v>52</v>
      </c>
      <c r="L23" s="7">
        <v>7</v>
      </c>
      <c r="M23" s="24" t="s">
        <v>52</v>
      </c>
      <c r="N23" s="7">
        <v>0</v>
      </c>
      <c r="O23" s="24" t="s">
        <v>52</v>
      </c>
      <c r="P23" s="9">
        <f t="shared" si="0"/>
        <v>43</v>
      </c>
      <c r="Q23" s="25">
        <f t="shared" si="1"/>
        <v>1.7361111111111112E-2</v>
      </c>
      <c r="R23" s="5">
        <v>13</v>
      </c>
      <c r="S23" s="4"/>
      <c r="T23" s="10"/>
      <c r="U23" s="10"/>
      <c r="V23" s="10"/>
      <c r="W23" s="10"/>
      <c r="X23" s="10"/>
      <c r="Y23" s="10"/>
      <c r="AA23" s="11"/>
      <c r="AB23" s="11"/>
      <c r="AC23" s="11"/>
      <c r="AD23" s="11"/>
      <c r="AE23" s="11"/>
      <c r="AF23" s="11"/>
    </row>
    <row r="24" spans="1:32">
      <c r="A24" s="5">
        <v>15</v>
      </c>
      <c r="B24" s="6">
        <v>551</v>
      </c>
      <c r="C24" s="26" t="s">
        <v>22</v>
      </c>
      <c r="D24" s="7">
        <v>11</v>
      </c>
      <c r="E24" s="24" t="s">
        <v>52</v>
      </c>
      <c r="F24" s="7">
        <v>13</v>
      </c>
      <c r="G24" s="24" t="s">
        <v>52</v>
      </c>
      <c r="H24" s="7">
        <v>4</v>
      </c>
      <c r="I24" s="24" t="s">
        <v>52</v>
      </c>
      <c r="J24" s="7">
        <v>13</v>
      </c>
      <c r="K24" s="24" t="s">
        <v>52</v>
      </c>
      <c r="L24" s="7">
        <v>1</v>
      </c>
      <c r="M24" s="24" t="s">
        <v>52</v>
      </c>
      <c r="N24" s="7">
        <v>1</v>
      </c>
      <c r="O24" s="24" t="s">
        <v>52</v>
      </c>
      <c r="P24" s="9">
        <f t="shared" si="0"/>
        <v>42</v>
      </c>
      <c r="Q24" s="25">
        <f t="shared" si="1"/>
        <v>1.7361111111111112E-2</v>
      </c>
      <c r="R24" s="5">
        <v>14</v>
      </c>
      <c r="S24" s="4"/>
      <c r="T24" s="10"/>
      <c r="U24" s="10"/>
      <c r="V24" s="10"/>
      <c r="W24" s="10"/>
      <c r="X24" s="10"/>
      <c r="Y24" s="10"/>
      <c r="AA24" s="11"/>
      <c r="AB24" s="11"/>
      <c r="AC24" s="11"/>
      <c r="AD24" s="11"/>
      <c r="AE24" s="11"/>
      <c r="AF24" s="11"/>
    </row>
    <row r="25" spans="1:32" ht="7.5" customHeight="1"/>
    <row r="26" spans="1:32" ht="15.75">
      <c r="A26" s="27" t="s">
        <v>165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</row>
    <row r="27" spans="1:32" ht="10.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17"/>
      <c r="R27" s="14"/>
    </row>
    <row r="28" spans="1:32" ht="15.75">
      <c r="A28" s="27" t="s">
        <v>166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37" spans="4:4">
      <c r="D37" s="13"/>
    </row>
    <row r="38" spans="4:4">
      <c r="D38" s="13"/>
    </row>
    <row r="39" spans="4:4">
      <c r="D39" s="13"/>
    </row>
    <row r="40" spans="4:4">
      <c r="D40" s="13"/>
    </row>
    <row r="41" spans="4:4">
      <c r="D41" s="13"/>
    </row>
    <row r="42" spans="4:4">
      <c r="D42" s="13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</sheetData>
  <sortState ref="A10:R24">
    <sortCondition descending="1" ref="P10:P24"/>
    <sortCondition ref="Q10:Q24"/>
  </sortState>
  <mergeCells count="22">
    <mergeCell ref="A6:C6"/>
    <mergeCell ref="N6:R6"/>
    <mergeCell ref="A1:R1"/>
    <mergeCell ref="A2:R2"/>
    <mergeCell ref="A3:R3"/>
    <mergeCell ref="A4:R4"/>
    <mergeCell ref="A5:R5"/>
    <mergeCell ref="A26:R26"/>
    <mergeCell ref="A28:R28"/>
    <mergeCell ref="Q7:Q9"/>
    <mergeCell ref="R7:R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</mergeCells>
  <pageMargins left="0.16" right="0.16" top="0.22" bottom="0.16" header="0.22" footer="0.16"/>
  <pageSetup paperSize="9" scale="86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2"/>
  <sheetViews>
    <sheetView topLeftCell="A7" zoomScale="110" zoomScaleNormal="110" workbookViewId="0">
      <selection activeCell="C23" sqref="C23"/>
    </sheetView>
  </sheetViews>
  <sheetFormatPr defaultRowHeight="12.75"/>
  <cols>
    <col min="1" max="1" width="4.5703125" style="18" customWidth="1"/>
    <col min="2" max="2" width="11.42578125" style="18" customWidth="1"/>
    <col min="3" max="3" width="28.42578125" style="18" customWidth="1"/>
    <col min="4" max="4" width="8.140625" style="18" bestFit="1" customWidth="1"/>
    <col min="5" max="5" width="6.7109375" style="18" customWidth="1"/>
    <col min="6" max="6" width="8" style="18" bestFit="1" customWidth="1"/>
    <col min="7" max="7" width="7.28515625" style="18" customWidth="1"/>
    <col min="8" max="8" width="8" style="18" bestFit="1" customWidth="1"/>
    <col min="9" max="9" width="6.85546875" style="18" customWidth="1"/>
    <col min="10" max="10" width="8" style="18" bestFit="1" customWidth="1"/>
    <col min="11" max="11" width="7.7109375" style="18" customWidth="1"/>
    <col min="12" max="12" width="8" style="18" bestFit="1" customWidth="1"/>
    <col min="13" max="13" width="9.140625" style="18" customWidth="1"/>
    <col min="14" max="14" width="8" style="18" bestFit="1" customWidth="1"/>
    <col min="15" max="15" width="9.28515625" style="18" bestFit="1" customWidth="1"/>
    <col min="16" max="16" width="11.85546875" style="18" customWidth="1"/>
    <col min="17" max="17" width="11.7109375" style="16" customWidth="1"/>
    <col min="18" max="18" width="8" style="12" customWidth="1"/>
    <col min="19" max="19" width="9.140625" style="18"/>
    <col min="20" max="32" width="0" style="18" hidden="1" customWidth="1"/>
    <col min="33" max="16384" width="9.140625" style="18"/>
  </cols>
  <sheetData>
    <row r="1" spans="1:32" ht="32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32" ht="18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32" ht="5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32" ht="22.5" customHeight="1">
      <c r="A4" s="51" t="s">
        <v>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32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32" ht="12.75" customHeight="1">
      <c r="A6" s="46" t="s">
        <v>24</v>
      </c>
      <c r="B6" s="46"/>
      <c r="C6" s="46"/>
      <c r="D6" s="2"/>
      <c r="E6" s="2"/>
      <c r="F6" s="2"/>
      <c r="G6" s="2"/>
      <c r="H6" s="2"/>
      <c r="I6" s="2"/>
      <c r="N6" s="47" t="s">
        <v>12</v>
      </c>
      <c r="O6" s="47"/>
      <c r="P6" s="47"/>
      <c r="Q6" s="47"/>
      <c r="R6" s="47"/>
    </row>
    <row r="7" spans="1:32" ht="23.25" customHeight="1">
      <c r="A7" s="36" t="s">
        <v>2</v>
      </c>
      <c r="B7" s="39" t="s">
        <v>3</v>
      </c>
      <c r="C7" s="39" t="s">
        <v>11</v>
      </c>
      <c r="D7" s="34" t="s">
        <v>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35"/>
      <c r="P7" s="43" t="s">
        <v>7</v>
      </c>
      <c r="Q7" s="28" t="s">
        <v>10</v>
      </c>
      <c r="R7" s="31" t="s">
        <v>5</v>
      </c>
    </row>
    <row r="8" spans="1:32" ht="20.25" customHeight="1">
      <c r="A8" s="37"/>
      <c r="B8" s="40"/>
      <c r="C8" s="40"/>
      <c r="D8" s="34">
        <v>1</v>
      </c>
      <c r="E8" s="35"/>
      <c r="F8" s="34">
        <v>2</v>
      </c>
      <c r="G8" s="35"/>
      <c r="H8" s="34">
        <v>3</v>
      </c>
      <c r="I8" s="35"/>
      <c r="J8" s="34">
        <v>4</v>
      </c>
      <c r="K8" s="35"/>
      <c r="L8" s="34">
        <v>5</v>
      </c>
      <c r="M8" s="35"/>
      <c r="N8" s="34">
        <v>6</v>
      </c>
      <c r="O8" s="35"/>
      <c r="P8" s="44"/>
      <c r="Q8" s="29"/>
      <c r="R8" s="32"/>
    </row>
    <row r="9" spans="1:32" ht="18" customHeight="1">
      <c r="A9" s="38"/>
      <c r="B9" s="41"/>
      <c r="C9" s="41"/>
      <c r="D9" s="3" t="s">
        <v>8</v>
      </c>
      <c r="E9" s="3" t="s">
        <v>9</v>
      </c>
      <c r="F9" s="3" t="s">
        <v>8</v>
      </c>
      <c r="G9" s="3" t="s">
        <v>9</v>
      </c>
      <c r="H9" s="3" t="s">
        <v>8</v>
      </c>
      <c r="I9" s="3" t="s">
        <v>9</v>
      </c>
      <c r="J9" s="3" t="s">
        <v>8</v>
      </c>
      <c r="K9" s="3" t="s">
        <v>9</v>
      </c>
      <c r="L9" s="3" t="s">
        <v>8</v>
      </c>
      <c r="M9" s="3" t="s">
        <v>9</v>
      </c>
      <c r="N9" s="3" t="s">
        <v>8</v>
      </c>
      <c r="O9" s="3" t="s">
        <v>9</v>
      </c>
      <c r="P9" s="45"/>
      <c r="Q9" s="30"/>
      <c r="R9" s="33"/>
      <c r="S9" s="4"/>
      <c r="T9" s="2"/>
    </row>
    <row r="10" spans="1:32" ht="23.25" customHeight="1">
      <c r="A10" s="5">
        <v>1</v>
      </c>
      <c r="B10" s="19" t="s">
        <v>26</v>
      </c>
      <c r="C10" s="26" t="s">
        <v>177</v>
      </c>
      <c r="D10" s="7">
        <v>18</v>
      </c>
      <c r="E10" s="24" t="s">
        <v>33</v>
      </c>
      <c r="F10" s="7">
        <v>18</v>
      </c>
      <c r="G10" s="24" t="s">
        <v>34</v>
      </c>
      <c r="H10" s="7">
        <v>18</v>
      </c>
      <c r="I10" s="24" t="s">
        <v>35</v>
      </c>
      <c r="J10" s="7">
        <v>18</v>
      </c>
      <c r="K10" s="24" t="s">
        <v>36</v>
      </c>
      <c r="L10" s="7">
        <v>18</v>
      </c>
      <c r="M10" s="24" t="s">
        <v>37</v>
      </c>
      <c r="N10" s="7" t="s">
        <v>17</v>
      </c>
      <c r="O10" s="8" t="s">
        <v>17</v>
      </c>
      <c r="P10" s="9">
        <f t="shared" ref="P10:P28" si="0">D10+F10+H10+J10+L10</f>
        <v>90</v>
      </c>
      <c r="Q10" s="25">
        <f t="shared" ref="Q10:Q28" si="1">E10+G10+I10+K10+M10</f>
        <v>1.0974537037037038E-2</v>
      </c>
      <c r="R10" s="5">
        <v>1</v>
      </c>
      <c r="S10" s="4"/>
      <c r="T10" s="10">
        <f>D10</f>
        <v>18</v>
      </c>
      <c r="U10" s="10">
        <f>F10</f>
        <v>18</v>
      </c>
      <c r="V10" s="10">
        <f>H10</f>
        <v>18</v>
      </c>
      <c r="W10" s="10">
        <f>J10</f>
        <v>18</v>
      </c>
      <c r="X10" s="10">
        <f>L10</f>
        <v>18</v>
      </c>
      <c r="Y10" s="10" t="str">
        <f>N10</f>
        <v>-</v>
      </c>
      <c r="AA10" s="11" t="str">
        <f>E10</f>
        <v>3:12,5</v>
      </c>
      <c r="AB10" s="11" t="str">
        <f>G10</f>
        <v>3:14,2</v>
      </c>
      <c r="AC10" s="11" t="str">
        <f>I10</f>
        <v>3:24,1</v>
      </c>
      <c r="AD10" s="11" t="str">
        <f>K10</f>
        <v>2:46,2</v>
      </c>
      <c r="AE10" s="11" t="str">
        <f>M10</f>
        <v>3:11,2</v>
      </c>
      <c r="AF10" s="11" t="str">
        <f>O11</f>
        <v>-</v>
      </c>
    </row>
    <row r="11" spans="1:32" ht="23.25" customHeight="1">
      <c r="A11" s="5">
        <v>2</v>
      </c>
      <c r="B11" s="22" t="s">
        <v>167</v>
      </c>
      <c r="C11" s="26" t="s">
        <v>177</v>
      </c>
      <c r="D11" s="7">
        <v>18</v>
      </c>
      <c r="E11" s="24" t="s">
        <v>38</v>
      </c>
      <c r="F11" s="7">
        <v>18</v>
      </c>
      <c r="G11" s="24" t="s">
        <v>39</v>
      </c>
      <c r="H11" s="7">
        <v>18</v>
      </c>
      <c r="I11" s="24" t="s">
        <v>40</v>
      </c>
      <c r="J11" s="7">
        <v>18</v>
      </c>
      <c r="K11" s="24" t="s">
        <v>41</v>
      </c>
      <c r="L11" s="7">
        <v>17</v>
      </c>
      <c r="M11" s="24" t="s">
        <v>42</v>
      </c>
      <c r="N11" s="7" t="s">
        <v>17</v>
      </c>
      <c r="O11" s="8" t="s">
        <v>17</v>
      </c>
      <c r="P11" s="9">
        <f t="shared" si="0"/>
        <v>89</v>
      </c>
      <c r="Q11" s="25">
        <f t="shared" si="1"/>
        <v>1.0238425925925927E-2</v>
      </c>
      <c r="R11" s="5" t="s">
        <v>186</v>
      </c>
      <c r="S11" s="4"/>
      <c r="T11" s="10">
        <f t="shared" ref="T11:T28" si="2">D11</f>
        <v>18</v>
      </c>
      <c r="U11" s="10">
        <f t="shared" ref="U11:U28" si="3">F11</f>
        <v>18</v>
      </c>
      <c r="V11" s="10">
        <f t="shared" ref="V11:V28" si="4">H11</f>
        <v>18</v>
      </c>
      <c r="W11" s="10">
        <f t="shared" ref="W11:W28" si="5">J11</f>
        <v>18</v>
      </c>
      <c r="X11" s="10">
        <f t="shared" ref="X11:X28" si="6">L11</f>
        <v>17</v>
      </c>
      <c r="Y11" s="10" t="str">
        <f t="shared" ref="Y11:Y28" si="7">N11</f>
        <v>-</v>
      </c>
      <c r="AA11" s="11" t="str">
        <f t="shared" ref="AA11:AA28" si="8">E11</f>
        <v>2:52,3</v>
      </c>
      <c r="AB11" s="11" t="str">
        <f t="shared" ref="AB11:AB28" si="9">G11</f>
        <v>2:50,2</v>
      </c>
      <c r="AC11" s="11" t="str">
        <f t="shared" ref="AC11:AC28" si="10">I11</f>
        <v>3:09,1</v>
      </c>
      <c r="AD11" s="11" t="str">
        <f t="shared" ref="AD11:AD28" si="11">K11</f>
        <v>3:01,2</v>
      </c>
      <c r="AE11" s="11" t="str">
        <f t="shared" ref="AE11:AE28" si="12">M11</f>
        <v>2:51,8</v>
      </c>
      <c r="AF11" s="11" t="e">
        <f>#REF!</f>
        <v>#REF!</v>
      </c>
    </row>
    <row r="12" spans="1:32" ht="23.25" customHeight="1">
      <c r="A12" s="5">
        <v>3</v>
      </c>
      <c r="B12" s="22" t="s">
        <v>168</v>
      </c>
      <c r="C12" s="26" t="s">
        <v>177</v>
      </c>
      <c r="D12" s="7">
        <v>18</v>
      </c>
      <c r="E12" s="24" t="s">
        <v>29</v>
      </c>
      <c r="F12" s="7">
        <v>17</v>
      </c>
      <c r="G12" s="24" t="s">
        <v>30</v>
      </c>
      <c r="H12" s="7">
        <v>17</v>
      </c>
      <c r="I12" s="24" t="s">
        <v>28</v>
      </c>
      <c r="J12" s="7">
        <v>18</v>
      </c>
      <c r="K12" s="24" t="s">
        <v>31</v>
      </c>
      <c r="L12" s="7">
        <v>18</v>
      </c>
      <c r="M12" s="24" t="s">
        <v>32</v>
      </c>
      <c r="N12" s="7" t="s">
        <v>17</v>
      </c>
      <c r="O12" s="8" t="s">
        <v>17</v>
      </c>
      <c r="P12" s="9">
        <f t="shared" si="0"/>
        <v>88</v>
      </c>
      <c r="Q12" s="25">
        <f t="shared" si="1"/>
        <v>1.0283564814814813E-2</v>
      </c>
      <c r="R12" s="5" t="s">
        <v>186</v>
      </c>
      <c r="S12" s="4"/>
      <c r="T12" s="10">
        <f t="shared" si="2"/>
        <v>18</v>
      </c>
      <c r="U12" s="10">
        <f t="shared" si="3"/>
        <v>17</v>
      </c>
      <c r="V12" s="10">
        <f t="shared" si="4"/>
        <v>17</v>
      </c>
      <c r="W12" s="10">
        <f t="shared" si="5"/>
        <v>18</v>
      </c>
      <c r="X12" s="10">
        <f t="shared" si="6"/>
        <v>18</v>
      </c>
      <c r="Y12" s="10" t="str">
        <f t="shared" si="7"/>
        <v>-</v>
      </c>
      <c r="AA12" s="11" t="str">
        <f t="shared" si="8"/>
        <v>2:54,7</v>
      </c>
      <c r="AB12" s="11" t="str">
        <f t="shared" si="9"/>
        <v>3:22,6</v>
      </c>
      <c r="AC12" s="11" t="str">
        <f t="shared" si="10"/>
        <v>3:00,8</v>
      </c>
      <c r="AD12" s="11" t="str">
        <f t="shared" si="11"/>
        <v>3:02,2</v>
      </c>
      <c r="AE12" s="11" t="str">
        <f t="shared" si="12"/>
        <v>2:28,2</v>
      </c>
      <c r="AF12" s="11" t="str">
        <f t="shared" ref="AF12:AF28" si="13">O12</f>
        <v>-</v>
      </c>
    </row>
    <row r="13" spans="1:32" ht="23.25" customHeight="1">
      <c r="A13" s="5">
        <v>4</v>
      </c>
      <c r="B13" s="19">
        <v>377</v>
      </c>
      <c r="C13" s="26" t="s">
        <v>172</v>
      </c>
      <c r="D13" s="7">
        <v>18</v>
      </c>
      <c r="E13" s="24" t="s">
        <v>110</v>
      </c>
      <c r="F13" s="7">
        <v>15</v>
      </c>
      <c r="G13" s="24" t="s">
        <v>111</v>
      </c>
      <c r="H13" s="7">
        <v>18</v>
      </c>
      <c r="I13" s="24" t="s">
        <v>70</v>
      </c>
      <c r="J13" s="7">
        <v>17</v>
      </c>
      <c r="K13" s="24" t="s">
        <v>111</v>
      </c>
      <c r="L13" s="7">
        <v>18</v>
      </c>
      <c r="M13" s="24" t="s">
        <v>112</v>
      </c>
      <c r="N13" s="7">
        <v>7</v>
      </c>
      <c r="O13" s="24" t="s">
        <v>113</v>
      </c>
      <c r="P13" s="9">
        <f t="shared" si="0"/>
        <v>86</v>
      </c>
      <c r="Q13" s="25">
        <f t="shared" si="1"/>
        <v>1.2260416666666668E-2</v>
      </c>
      <c r="R13" s="5">
        <v>2</v>
      </c>
      <c r="S13" s="4"/>
      <c r="T13" s="10">
        <f t="shared" si="2"/>
        <v>18</v>
      </c>
      <c r="U13" s="10">
        <f t="shared" si="3"/>
        <v>15</v>
      </c>
      <c r="V13" s="10">
        <f t="shared" si="4"/>
        <v>18</v>
      </c>
      <c r="W13" s="10">
        <f t="shared" si="5"/>
        <v>17</v>
      </c>
      <c r="X13" s="10">
        <f t="shared" si="6"/>
        <v>18</v>
      </c>
      <c r="Y13" s="10">
        <f t="shared" si="7"/>
        <v>7</v>
      </c>
      <c r="AA13" s="11" t="str">
        <f t="shared" si="8"/>
        <v>3:38,1</v>
      </c>
      <c r="AB13" s="11" t="str">
        <f t="shared" si="9"/>
        <v>3:28,9</v>
      </c>
      <c r="AC13" s="11" t="str">
        <f t="shared" si="10"/>
        <v>3:20,1</v>
      </c>
      <c r="AD13" s="11" t="str">
        <f t="shared" si="11"/>
        <v>3:28,9</v>
      </c>
      <c r="AE13" s="11" t="str">
        <f t="shared" si="12"/>
        <v>3:43,3</v>
      </c>
      <c r="AF13" s="11" t="str">
        <f t="shared" si="13"/>
        <v>3:49,0</v>
      </c>
    </row>
    <row r="14" spans="1:32" ht="23.25" customHeight="1">
      <c r="A14" s="5">
        <v>5</v>
      </c>
      <c r="B14" s="19" t="s">
        <v>53</v>
      </c>
      <c r="C14" s="26" t="s">
        <v>182</v>
      </c>
      <c r="D14" s="7">
        <v>17</v>
      </c>
      <c r="E14" s="24" t="s">
        <v>54</v>
      </c>
      <c r="F14" s="7">
        <v>18</v>
      </c>
      <c r="G14" s="24" t="s">
        <v>55</v>
      </c>
      <c r="H14" s="7">
        <v>17</v>
      </c>
      <c r="I14" s="24" t="s">
        <v>56</v>
      </c>
      <c r="J14" s="7">
        <v>18</v>
      </c>
      <c r="K14" s="24" t="s">
        <v>57</v>
      </c>
      <c r="L14" s="7">
        <v>16</v>
      </c>
      <c r="M14" s="24" t="s">
        <v>52</v>
      </c>
      <c r="N14" s="7">
        <v>15</v>
      </c>
      <c r="O14" s="24" t="s">
        <v>58</v>
      </c>
      <c r="P14" s="9">
        <f t="shared" si="0"/>
        <v>86</v>
      </c>
      <c r="Q14" s="25">
        <f t="shared" si="1"/>
        <v>1.460763888888889E-2</v>
      </c>
      <c r="R14" s="5">
        <v>3</v>
      </c>
      <c r="S14" s="4"/>
      <c r="T14" s="10">
        <f t="shared" si="2"/>
        <v>17</v>
      </c>
      <c r="U14" s="10">
        <f t="shared" si="3"/>
        <v>18</v>
      </c>
      <c r="V14" s="10">
        <f t="shared" si="4"/>
        <v>17</v>
      </c>
      <c r="W14" s="10">
        <f t="shared" si="5"/>
        <v>18</v>
      </c>
      <c r="X14" s="10">
        <f t="shared" si="6"/>
        <v>16</v>
      </c>
      <c r="Y14" s="10">
        <f t="shared" si="7"/>
        <v>15</v>
      </c>
      <c r="AA14" s="11" t="str">
        <f t="shared" si="8"/>
        <v>3:58,7</v>
      </c>
      <c r="AB14" s="11" t="str">
        <f t="shared" si="9"/>
        <v>3:04,5</v>
      </c>
      <c r="AC14" s="11" t="str">
        <f t="shared" si="10"/>
        <v>4:08,3</v>
      </c>
      <c r="AD14" s="11" t="str">
        <f t="shared" si="11"/>
        <v>4:50,6</v>
      </c>
      <c r="AE14" s="11" t="str">
        <f t="shared" si="12"/>
        <v>5:00,0</v>
      </c>
      <c r="AF14" s="11" t="str">
        <f t="shared" si="13"/>
        <v>4:52,3</v>
      </c>
    </row>
    <row r="15" spans="1:32" ht="23.25" customHeight="1">
      <c r="A15" s="5">
        <v>6</v>
      </c>
      <c r="B15" s="19" t="s">
        <v>14</v>
      </c>
      <c r="C15" s="26" t="s">
        <v>180</v>
      </c>
      <c r="D15" s="7">
        <v>16</v>
      </c>
      <c r="E15" s="24" t="s">
        <v>159</v>
      </c>
      <c r="F15" s="7">
        <v>18</v>
      </c>
      <c r="G15" s="24" t="s">
        <v>160</v>
      </c>
      <c r="H15" s="7">
        <v>17</v>
      </c>
      <c r="I15" s="24" t="s">
        <v>161</v>
      </c>
      <c r="J15" s="7">
        <v>16</v>
      </c>
      <c r="K15" s="24" t="s">
        <v>162</v>
      </c>
      <c r="L15" s="7">
        <v>17</v>
      </c>
      <c r="M15" s="24" t="s">
        <v>163</v>
      </c>
      <c r="N15" s="7">
        <v>13</v>
      </c>
      <c r="O15" s="24" t="s">
        <v>164</v>
      </c>
      <c r="P15" s="9">
        <f t="shared" si="0"/>
        <v>84</v>
      </c>
      <c r="Q15" s="25">
        <f t="shared" si="1"/>
        <v>1.2468750000000001E-2</v>
      </c>
      <c r="R15" s="5">
        <v>4</v>
      </c>
      <c r="S15" s="4"/>
      <c r="T15" s="10">
        <f t="shared" si="2"/>
        <v>16</v>
      </c>
      <c r="U15" s="10">
        <f t="shared" si="3"/>
        <v>18</v>
      </c>
      <c r="V15" s="10">
        <f t="shared" si="4"/>
        <v>17</v>
      </c>
      <c r="W15" s="10">
        <f t="shared" si="5"/>
        <v>16</v>
      </c>
      <c r="X15" s="10">
        <f t="shared" si="6"/>
        <v>17</v>
      </c>
      <c r="Y15" s="10">
        <f t="shared" si="7"/>
        <v>13</v>
      </c>
      <c r="AA15" s="11" t="str">
        <f t="shared" si="8"/>
        <v>3:27,2</v>
      </c>
      <c r="AB15" s="11" t="str">
        <f t="shared" si="9"/>
        <v>3:55,7</v>
      </c>
      <c r="AC15" s="11" t="str">
        <f t="shared" si="10"/>
        <v>3:03,1</v>
      </c>
      <c r="AD15" s="11" t="str">
        <f t="shared" si="11"/>
        <v>3:48,3</v>
      </c>
      <c r="AE15" s="11" t="str">
        <f t="shared" si="12"/>
        <v>3:43,0</v>
      </c>
      <c r="AF15" s="11" t="str">
        <f t="shared" si="13"/>
        <v>4:49,2</v>
      </c>
    </row>
    <row r="16" spans="1:32" ht="23.25" customHeight="1">
      <c r="A16" s="5">
        <v>7</v>
      </c>
      <c r="B16" s="19">
        <v>585</v>
      </c>
      <c r="C16" s="26" t="s">
        <v>175</v>
      </c>
      <c r="D16" s="7">
        <v>18</v>
      </c>
      <c r="E16" s="24" t="s">
        <v>66</v>
      </c>
      <c r="F16" s="7">
        <v>16</v>
      </c>
      <c r="G16" s="24" t="s">
        <v>67</v>
      </c>
      <c r="H16" s="7">
        <v>18</v>
      </c>
      <c r="I16" s="24" t="s">
        <v>68</v>
      </c>
      <c r="J16" s="7">
        <v>15</v>
      </c>
      <c r="K16" s="24" t="s">
        <v>69</v>
      </c>
      <c r="L16" s="7">
        <v>17</v>
      </c>
      <c r="M16" s="24" t="s">
        <v>70</v>
      </c>
      <c r="N16" s="7">
        <v>14</v>
      </c>
      <c r="O16" s="24" t="s">
        <v>71</v>
      </c>
      <c r="P16" s="9">
        <f t="shared" si="0"/>
        <v>84</v>
      </c>
      <c r="Q16" s="25">
        <f t="shared" si="1"/>
        <v>1.3520833333333334E-2</v>
      </c>
      <c r="R16" s="5">
        <v>5</v>
      </c>
      <c r="S16" s="4"/>
      <c r="T16" s="10">
        <f t="shared" si="2"/>
        <v>18</v>
      </c>
      <c r="U16" s="10">
        <f t="shared" si="3"/>
        <v>16</v>
      </c>
      <c r="V16" s="10">
        <f t="shared" si="4"/>
        <v>18</v>
      </c>
      <c r="W16" s="10">
        <f t="shared" si="5"/>
        <v>15</v>
      </c>
      <c r="X16" s="10">
        <f t="shared" si="6"/>
        <v>17</v>
      </c>
      <c r="Y16" s="10">
        <f t="shared" si="7"/>
        <v>14</v>
      </c>
      <c r="AA16" s="11" t="str">
        <f t="shared" si="8"/>
        <v>3:32,6</v>
      </c>
      <c r="AB16" s="11" t="str">
        <f t="shared" si="9"/>
        <v>4:19,3</v>
      </c>
      <c r="AC16" s="11" t="str">
        <f t="shared" si="10"/>
        <v>3:28,7</v>
      </c>
      <c r="AD16" s="11" t="str">
        <f t="shared" si="11"/>
        <v>4:47,5</v>
      </c>
      <c r="AE16" s="11" t="str">
        <f t="shared" si="12"/>
        <v>3:20,1</v>
      </c>
      <c r="AF16" s="11" t="str">
        <f t="shared" si="13"/>
        <v>4:42,4</v>
      </c>
    </row>
    <row r="17" spans="1:32" ht="23.25" customHeight="1">
      <c r="A17" s="5">
        <v>8</v>
      </c>
      <c r="B17" s="19" t="s">
        <v>127</v>
      </c>
      <c r="C17" s="26" t="s">
        <v>176</v>
      </c>
      <c r="D17" s="7">
        <v>18</v>
      </c>
      <c r="E17" s="24" t="s">
        <v>128</v>
      </c>
      <c r="F17" s="7">
        <v>18</v>
      </c>
      <c r="G17" s="24" t="s">
        <v>34</v>
      </c>
      <c r="H17" s="7">
        <v>17</v>
      </c>
      <c r="I17" s="24" t="s">
        <v>129</v>
      </c>
      <c r="J17" s="7">
        <v>11</v>
      </c>
      <c r="K17" s="24" t="s">
        <v>130</v>
      </c>
      <c r="L17" s="7">
        <v>17</v>
      </c>
      <c r="M17" s="24" t="s">
        <v>131</v>
      </c>
      <c r="N17" s="7">
        <v>0</v>
      </c>
      <c r="O17" s="24" t="s">
        <v>52</v>
      </c>
      <c r="P17" s="9">
        <f t="shared" si="0"/>
        <v>81</v>
      </c>
      <c r="Q17" s="25">
        <f t="shared" si="1"/>
        <v>1.1768518518518517E-2</v>
      </c>
      <c r="R17" s="5">
        <v>6</v>
      </c>
      <c r="S17" s="4"/>
      <c r="T17" s="10">
        <f t="shared" si="2"/>
        <v>18</v>
      </c>
      <c r="U17" s="10">
        <f t="shared" si="3"/>
        <v>18</v>
      </c>
      <c r="V17" s="10">
        <f t="shared" si="4"/>
        <v>17</v>
      </c>
      <c r="W17" s="10">
        <f t="shared" si="5"/>
        <v>11</v>
      </c>
      <c r="X17" s="10">
        <f t="shared" si="6"/>
        <v>17</v>
      </c>
      <c r="Y17" s="10">
        <f t="shared" si="7"/>
        <v>0</v>
      </c>
      <c r="AA17" s="11" t="str">
        <f t="shared" si="8"/>
        <v>2:53,8</v>
      </c>
      <c r="AB17" s="11" t="str">
        <f t="shared" si="9"/>
        <v>3:14,2</v>
      </c>
      <c r="AC17" s="11" t="str">
        <f t="shared" si="10"/>
        <v>3:11,3</v>
      </c>
      <c r="AD17" s="11" t="str">
        <f t="shared" si="11"/>
        <v>3:35,8</v>
      </c>
      <c r="AE17" s="11" t="str">
        <f t="shared" si="12"/>
        <v>4:01,7</v>
      </c>
      <c r="AF17" s="11" t="str">
        <f t="shared" si="13"/>
        <v>5:00,0</v>
      </c>
    </row>
    <row r="18" spans="1:32" ht="23.25" customHeight="1">
      <c r="A18" s="5">
        <v>9</v>
      </c>
      <c r="B18" s="6">
        <v>551</v>
      </c>
      <c r="C18" s="26" t="s">
        <v>22</v>
      </c>
      <c r="D18" s="7">
        <v>15</v>
      </c>
      <c r="E18" s="24" t="s">
        <v>100</v>
      </c>
      <c r="F18" s="7">
        <v>17</v>
      </c>
      <c r="G18" s="24" t="s">
        <v>101</v>
      </c>
      <c r="H18" s="7">
        <v>17</v>
      </c>
      <c r="I18" s="24" t="s">
        <v>50</v>
      </c>
      <c r="J18" s="7">
        <v>16</v>
      </c>
      <c r="K18" s="24" t="s">
        <v>102</v>
      </c>
      <c r="L18" s="7">
        <v>16</v>
      </c>
      <c r="M18" s="24" t="s">
        <v>103</v>
      </c>
      <c r="N18" s="7">
        <v>14</v>
      </c>
      <c r="O18" s="24" t="s">
        <v>104</v>
      </c>
      <c r="P18" s="9">
        <f t="shared" si="0"/>
        <v>81</v>
      </c>
      <c r="Q18" s="25">
        <f t="shared" si="1"/>
        <v>1.3753472222222222E-2</v>
      </c>
      <c r="R18" s="5">
        <v>7</v>
      </c>
      <c r="S18" s="4"/>
      <c r="T18" s="10">
        <f t="shared" si="2"/>
        <v>15</v>
      </c>
      <c r="U18" s="10">
        <f t="shared" si="3"/>
        <v>17</v>
      </c>
      <c r="V18" s="10">
        <f t="shared" si="4"/>
        <v>17</v>
      </c>
      <c r="W18" s="10">
        <f t="shared" si="5"/>
        <v>16</v>
      </c>
      <c r="X18" s="10">
        <f t="shared" si="6"/>
        <v>16</v>
      </c>
      <c r="Y18" s="10">
        <f t="shared" si="7"/>
        <v>14</v>
      </c>
      <c r="AA18" s="11" t="str">
        <f t="shared" si="8"/>
        <v>3:49,4</v>
      </c>
      <c r="AB18" s="11" t="str">
        <f t="shared" si="9"/>
        <v>4:13,4</v>
      </c>
      <c r="AC18" s="11" t="str">
        <f t="shared" si="10"/>
        <v>4:11,0</v>
      </c>
      <c r="AD18" s="11" t="str">
        <f t="shared" si="11"/>
        <v>3:53,2</v>
      </c>
      <c r="AE18" s="11" t="str">
        <f t="shared" si="12"/>
        <v>3:41,3</v>
      </c>
      <c r="AF18" s="11" t="str">
        <f t="shared" si="13"/>
        <v>3:35,5</v>
      </c>
    </row>
    <row r="19" spans="1:32" ht="23.25" customHeight="1">
      <c r="A19" s="5">
        <v>10</v>
      </c>
      <c r="B19" s="6">
        <v>538</v>
      </c>
      <c r="C19" s="26" t="s">
        <v>20</v>
      </c>
      <c r="D19" s="7">
        <v>12</v>
      </c>
      <c r="E19" s="24" t="s">
        <v>77</v>
      </c>
      <c r="F19" s="7">
        <v>18</v>
      </c>
      <c r="G19" s="24" t="s">
        <v>78</v>
      </c>
      <c r="H19" s="7">
        <v>17</v>
      </c>
      <c r="I19" s="24" t="s">
        <v>79</v>
      </c>
      <c r="J19" s="7">
        <v>17</v>
      </c>
      <c r="K19" s="24" t="s">
        <v>80</v>
      </c>
      <c r="L19" s="7">
        <v>17</v>
      </c>
      <c r="M19" s="24" t="s">
        <v>81</v>
      </c>
      <c r="N19" s="7" t="s">
        <v>17</v>
      </c>
      <c r="O19" s="24" t="s">
        <v>17</v>
      </c>
      <c r="P19" s="9">
        <f t="shared" si="0"/>
        <v>81</v>
      </c>
      <c r="Q19" s="25">
        <f t="shared" si="1"/>
        <v>1.4192129629629631E-2</v>
      </c>
      <c r="R19" s="5">
        <v>8</v>
      </c>
      <c r="S19" s="4"/>
      <c r="T19" s="10">
        <f t="shared" si="2"/>
        <v>12</v>
      </c>
      <c r="U19" s="10">
        <f t="shared" si="3"/>
        <v>18</v>
      </c>
      <c r="V19" s="10">
        <f t="shared" si="4"/>
        <v>17</v>
      </c>
      <c r="W19" s="10">
        <f t="shared" si="5"/>
        <v>17</v>
      </c>
      <c r="X19" s="10">
        <f t="shared" si="6"/>
        <v>17</v>
      </c>
      <c r="Y19" s="10"/>
      <c r="AA19" s="11" t="str">
        <f t="shared" si="8"/>
        <v>4:40,2</v>
      </c>
      <c r="AB19" s="11" t="str">
        <f t="shared" si="9"/>
        <v>3:20,3</v>
      </c>
      <c r="AC19" s="11" t="str">
        <f t="shared" si="10"/>
        <v>4:17,5</v>
      </c>
      <c r="AD19" s="11" t="str">
        <f t="shared" si="11"/>
        <v>4:00,5</v>
      </c>
      <c r="AE19" s="11" t="str">
        <f t="shared" si="12"/>
        <v>4:07,7</v>
      </c>
      <c r="AF19" s="11" t="str">
        <f t="shared" si="13"/>
        <v>-</v>
      </c>
    </row>
    <row r="20" spans="1:32" ht="23.25" customHeight="1">
      <c r="A20" s="5">
        <v>11</v>
      </c>
      <c r="B20" s="6" t="s">
        <v>16</v>
      </c>
      <c r="C20" s="26" t="s">
        <v>184</v>
      </c>
      <c r="D20" s="7">
        <v>14</v>
      </c>
      <c r="E20" s="24" t="s">
        <v>139</v>
      </c>
      <c r="F20" s="7">
        <v>18</v>
      </c>
      <c r="G20" s="24" t="s">
        <v>140</v>
      </c>
      <c r="H20" s="7">
        <v>14</v>
      </c>
      <c r="I20" s="24" t="s">
        <v>142</v>
      </c>
      <c r="J20" s="7">
        <v>18</v>
      </c>
      <c r="K20" s="24" t="s">
        <v>77</v>
      </c>
      <c r="L20" s="7">
        <v>17</v>
      </c>
      <c r="M20" s="24" t="s">
        <v>143</v>
      </c>
      <c r="N20" s="7">
        <v>4</v>
      </c>
      <c r="O20" s="24" t="s">
        <v>141</v>
      </c>
      <c r="P20" s="9">
        <f t="shared" si="0"/>
        <v>81</v>
      </c>
      <c r="Q20" s="25">
        <f t="shared" si="1"/>
        <v>1.4267361111111113E-2</v>
      </c>
      <c r="R20" s="5">
        <v>9</v>
      </c>
      <c r="S20" s="4"/>
      <c r="T20" s="10">
        <f t="shared" si="2"/>
        <v>14</v>
      </c>
      <c r="U20" s="10">
        <f t="shared" si="3"/>
        <v>18</v>
      </c>
      <c r="V20" s="10">
        <f t="shared" si="4"/>
        <v>14</v>
      </c>
      <c r="W20" s="10">
        <f t="shared" si="5"/>
        <v>18</v>
      </c>
      <c r="X20" s="10">
        <f t="shared" si="6"/>
        <v>17</v>
      </c>
      <c r="Y20" s="10"/>
      <c r="AA20" s="11" t="str">
        <f t="shared" si="8"/>
        <v>3:52,8</v>
      </c>
      <c r="AB20" s="11" t="str">
        <f t="shared" si="9"/>
        <v>3:50,9</v>
      </c>
      <c r="AC20" s="11" t="str">
        <f t="shared" si="10"/>
        <v>3:40,5</v>
      </c>
      <c r="AD20" s="11" t="str">
        <f t="shared" si="11"/>
        <v>4:40,2</v>
      </c>
      <c r="AE20" s="11" t="str">
        <f t="shared" si="12"/>
        <v>4:28,3</v>
      </c>
      <c r="AF20" s="11"/>
    </row>
    <row r="21" spans="1:32" ht="23.25" customHeight="1">
      <c r="A21" s="5">
        <v>12</v>
      </c>
      <c r="B21" s="6" t="s">
        <v>120</v>
      </c>
      <c r="C21" s="26" t="s">
        <v>176</v>
      </c>
      <c r="D21" s="7">
        <v>17</v>
      </c>
      <c r="E21" s="24" t="s">
        <v>121</v>
      </c>
      <c r="F21" s="7">
        <v>14</v>
      </c>
      <c r="G21" s="24" t="s">
        <v>122</v>
      </c>
      <c r="H21" s="7">
        <v>18</v>
      </c>
      <c r="I21" s="24" t="s">
        <v>123</v>
      </c>
      <c r="J21" s="7">
        <v>18</v>
      </c>
      <c r="K21" s="24" t="s">
        <v>124</v>
      </c>
      <c r="L21" s="7">
        <v>14</v>
      </c>
      <c r="M21" s="24" t="s">
        <v>125</v>
      </c>
      <c r="N21" s="7">
        <v>7</v>
      </c>
      <c r="O21" s="24" t="s">
        <v>126</v>
      </c>
      <c r="P21" s="9">
        <f t="shared" si="0"/>
        <v>81</v>
      </c>
      <c r="Q21" s="25">
        <f t="shared" si="1"/>
        <v>1.5604166666666667E-2</v>
      </c>
      <c r="R21" s="5">
        <v>10</v>
      </c>
      <c r="S21" s="4"/>
      <c r="T21" s="10">
        <f t="shared" si="2"/>
        <v>17</v>
      </c>
      <c r="U21" s="10">
        <f t="shared" si="3"/>
        <v>14</v>
      </c>
      <c r="V21" s="10">
        <f t="shared" si="4"/>
        <v>18</v>
      </c>
      <c r="W21" s="10">
        <f t="shared" si="5"/>
        <v>18</v>
      </c>
      <c r="X21" s="10">
        <f t="shared" si="6"/>
        <v>14</v>
      </c>
      <c r="Y21" s="10"/>
      <c r="AA21" s="11" t="str">
        <f t="shared" si="8"/>
        <v>4:26,3</v>
      </c>
      <c r="AB21" s="11" t="str">
        <f t="shared" si="9"/>
        <v>4:56,3</v>
      </c>
      <c r="AC21" s="11" t="str">
        <f t="shared" si="10"/>
        <v>4:37,6</v>
      </c>
      <c r="AD21" s="11" t="str">
        <f t="shared" si="11"/>
        <v>4:15,3</v>
      </c>
      <c r="AE21" s="11" t="str">
        <f t="shared" si="12"/>
        <v>4:12,7</v>
      </c>
      <c r="AF21" s="11"/>
    </row>
    <row r="22" spans="1:32" ht="23.25" customHeight="1">
      <c r="A22" s="5">
        <v>13</v>
      </c>
      <c r="B22" s="6" t="s">
        <v>13</v>
      </c>
      <c r="C22" s="26" t="s">
        <v>184</v>
      </c>
      <c r="D22" s="7">
        <v>17</v>
      </c>
      <c r="E22" s="24" t="s">
        <v>132</v>
      </c>
      <c r="F22" s="7">
        <v>9</v>
      </c>
      <c r="G22" s="24" t="s">
        <v>133</v>
      </c>
      <c r="H22" s="7">
        <v>17</v>
      </c>
      <c r="I22" s="24" t="s">
        <v>134</v>
      </c>
      <c r="J22" s="7">
        <v>17</v>
      </c>
      <c r="K22" s="24" t="s">
        <v>135</v>
      </c>
      <c r="L22" s="7">
        <v>16</v>
      </c>
      <c r="M22" s="24" t="s">
        <v>129</v>
      </c>
      <c r="N22" s="7">
        <v>6</v>
      </c>
      <c r="O22" s="24" t="s">
        <v>136</v>
      </c>
      <c r="P22" s="9">
        <f t="shared" si="0"/>
        <v>76</v>
      </c>
      <c r="Q22" s="25">
        <f t="shared" si="1"/>
        <v>1.238310185185185E-2</v>
      </c>
      <c r="R22" s="5">
        <v>11</v>
      </c>
      <c r="S22" s="4"/>
      <c r="T22" s="10">
        <f t="shared" si="2"/>
        <v>17</v>
      </c>
      <c r="U22" s="10">
        <f t="shared" si="3"/>
        <v>9</v>
      </c>
      <c r="V22" s="10">
        <f t="shared" si="4"/>
        <v>17</v>
      </c>
      <c r="W22" s="10">
        <f t="shared" si="5"/>
        <v>17</v>
      </c>
      <c r="X22" s="10">
        <f t="shared" si="6"/>
        <v>16</v>
      </c>
      <c r="Y22" s="10"/>
      <c r="AA22" s="11"/>
      <c r="AB22" s="11"/>
      <c r="AC22" s="11"/>
      <c r="AD22" s="11"/>
      <c r="AE22" s="11"/>
      <c r="AF22" s="11"/>
    </row>
    <row r="23" spans="1:32" ht="23.25" customHeight="1">
      <c r="A23" s="5">
        <v>14</v>
      </c>
      <c r="B23" s="6">
        <v>250</v>
      </c>
      <c r="C23" s="26" t="s">
        <v>19</v>
      </c>
      <c r="D23" s="7">
        <v>16</v>
      </c>
      <c r="E23" s="24" t="s">
        <v>116</v>
      </c>
      <c r="F23" s="7">
        <v>17</v>
      </c>
      <c r="G23" s="24" t="s">
        <v>117</v>
      </c>
      <c r="H23" s="7">
        <v>3</v>
      </c>
      <c r="I23" s="24" t="s">
        <v>52</v>
      </c>
      <c r="J23" s="7">
        <v>16</v>
      </c>
      <c r="K23" s="24" t="s">
        <v>118</v>
      </c>
      <c r="L23" s="7">
        <v>17</v>
      </c>
      <c r="M23" s="24" t="s">
        <v>119</v>
      </c>
      <c r="N23" s="7">
        <v>3</v>
      </c>
      <c r="O23" s="24" t="s">
        <v>52</v>
      </c>
      <c r="P23" s="9">
        <f t="shared" si="0"/>
        <v>69</v>
      </c>
      <c r="Q23" s="25">
        <f t="shared" si="1"/>
        <v>1.4906249999999999E-2</v>
      </c>
      <c r="R23" s="5">
        <v>12</v>
      </c>
      <c r="S23" s="4"/>
      <c r="T23" s="10">
        <f t="shared" ref="T23:T27" si="14">D23</f>
        <v>16</v>
      </c>
      <c r="U23" s="10">
        <f t="shared" ref="U23:U27" si="15">F23</f>
        <v>17</v>
      </c>
      <c r="V23" s="10">
        <f t="shared" ref="V23:V27" si="16">H23</f>
        <v>3</v>
      </c>
      <c r="W23" s="10">
        <f t="shared" ref="W23:W27" si="17">J23</f>
        <v>16</v>
      </c>
      <c r="X23" s="10">
        <f t="shared" ref="X23:X27" si="18">L23</f>
        <v>17</v>
      </c>
      <c r="Y23" s="10">
        <f t="shared" ref="Y23:Y24" si="19">N23</f>
        <v>3</v>
      </c>
      <c r="AA23" s="11" t="str">
        <f t="shared" ref="AA23:AA25" si="20">E23</f>
        <v>4:08,9</v>
      </c>
      <c r="AB23" s="11" t="str">
        <f t="shared" ref="AB23:AB25" si="21">G23</f>
        <v>3:56,6</v>
      </c>
      <c r="AC23" s="11" t="str">
        <f t="shared" ref="AC23:AC25" si="22">I23</f>
        <v>5:00,0</v>
      </c>
      <c r="AD23" s="11" t="str">
        <f t="shared" ref="AD23:AD25" si="23">K23</f>
        <v>4:27,3</v>
      </c>
      <c r="AE23" s="11" t="str">
        <f t="shared" ref="AE23:AE25" si="24">M23</f>
        <v>3:55,1</v>
      </c>
      <c r="AF23" s="11" t="str">
        <f t="shared" ref="AF23:AF24" si="25">O23</f>
        <v>5:00,0</v>
      </c>
    </row>
    <row r="24" spans="1:32" ht="23.25" customHeight="1">
      <c r="A24" s="5">
        <v>15</v>
      </c>
      <c r="B24" s="6">
        <v>261</v>
      </c>
      <c r="C24" s="26" t="s">
        <v>179</v>
      </c>
      <c r="D24" s="7">
        <v>17</v>
      </c>
      <c r="E24" s="24" t="s">
        <v>105</v>
      </c>
      <c r="F24" s="7">
        <v>18</v>
      </c>
      <c r="G24" s="24" t="s">
        <v>106</v>
      </c>
      <c r="H24" s="7">
        <v>6</v>
      </c>
      <c r="I24" s="24" t="s">
        <v>107</v>
      </c>
      <c r="J24" s="7">
        <v>17</v>
      </c>
      <c r="K24" s="24" t="s">
        <v>108</v>
      </c>
      <c r="L24" s="7">
        <v>1</v>
      </c>
      <c r="M24" s="24" t="s">
        <v>109</v>
      </c>
      <c r="N24" s="7" t="s">
        <v>17</v>
      </c>
      <c r="O24" s="24" t="s">
        <v>17</v>
      </c>
      <c r="P24" s="9">
        <f t="shared" si="0"/>
        <v>59</v>
      </c>
      <c r="Q24" s="25">
        <f t="shared" si="1"/>
        <v>1.4120370370370372E-2</v>
      </c>
      <c r="R24" s="5">
        <v>13</v>
      </c>
      <c r="S24" s="4"/>
      <c r="T24" s="10">
        <f t="shared" si="14"/>
        <v>17</v>
      </c>
      <c r="U24" s="10">
        <f t="shared" si="15"/>
        <v>18</v>
      </c>
      <c r="V24" s="10">
        <f t="shared" si="16"/>
        <v>6</v>
      </c>
      <c r="W24" s="10">
        <f t="shared" si="17"/>
        <v>17</v>
      </c>
      <c r="X24" s="10">
        <f t="shared" si="18"/>
        <v>1</v>
      </c>
      <c r="Y24" s="10" t="str">
        <f t="shared" si="19"/>
        <v>-</v>
      </c>
      <c r="AA24" s="11" t="str">
        <f t="shared" si="20"/>
        <v>3:22,5</v>
      </c>
      <c r="AB24" s="11" t="str">
        <f t="shared" si="21"/>
        <v>3:58,6</v>
      </c>
      <c r="AC24" s="11" t="str">
        <f t="shared" si="22"/>
        <v>4:38,1</v>
      </c>
      <c r="AD24" s="11" t="str">
        <f t="shared" si="23"/>
        <v>3:25,5</v>
      </c>
      <c r="AE24" s="11" t="str">
        <f t="shared" si="24"/>
        <v>4:55,3</v>
      </c>
      <c r="AF24" s="11" t="str">
        <f t="shared" si="25"/>
        <v>-</v>
      </c>
    </row>
    <row r="25" spans="1:32" ht="23.25" customHeight="1">
      <c r="A25" s="5">
        <v>16</v>
      </c>
      <c r="B25" s="6">
        <v>378</v>
      </c>
      <c r="C25" s="26" t="s">
        <v>171</v>
      </c>
      <c r="D25" s="7">
        <v>6</v>
      </c>
      <c r="E25" s="24" t="s">
        <v>52</v>
      </c>
      <c r="F25" s="7">
        <v>6</v>
      </c>
      <c r="G25" s="24" t="s">
        <v>52</v>
      </c>
      <c r="H25" s="7">
        <v>12</v>
      </c>
      <c r="I25" s="24" t="s">
        <v>52</v>
      </c>
      <c r="J25" s="7">
        <v>18</v>
      </c>
      <c r="K25" s="24" t="s">
        <v>75</v>
      </c>
      <c r="L25" s="7">
        <v>16</v>
      </c>
      <c r="M25" s="24" t="s">
        <v>76</v>
      </c>
      <c r="N25" s="7" t="s">
        <v>17</v>
      </c>
      <c r="O25" s="24" t="s">
        <v>17</v>
      </c>
      <c r="P25" s="9">
        <f t="shared" si="0"/>
        <v>58</v>
      </c>
      <c r="Q25" s="25">
        <f t="shared" si="1"/>
        <v>1.7037037037037038E-2</v>
      </c>
      <c r="R25" s="5">
        <v>14</v>
      </c>
      <c r="S25" s="4"/>
      <c r="T25" s="10">
        <f t="shared" si="14"/>
        <v>6</v>
      </c>
      <c r="U25" s="10">
        <f t="shared" si="15"/>
        <v>6</v>
      </c>
      <c r="V25" s="10">
        <f t="shared" si="16"/>
        <v>12</v>
      </c>
      <c r="W25" s="10">
        <f t="shared" si="17"/>
        <v>18</v>
      </c>
      <c r="X25" s="10">
        <f t="shared" si="18"/>
        <v>16</v>
      </c>
      <c r="Y25" s="10"/>
      <c r="AA25" s="11" t="str">
        <f t="shared" si="20"/>
        <v>5:00,0</v>
      </c>
      <c r="AB25" s="11" t="str">
        <f t="shared" si="21"/>
        <v>5:00,0</v>
      </c>
      <c r="AC25" s="11" t="str">
        <f t="shared" si="22"/>
        <v>5:00,0</v>
      </c>
      <c r="AD25" s="11" t="str">
        <f t="shared" si="23"/>
        <v>4:33,1</v>
      </c>
      <c r="AE25" s="11" t="str">
        <f t="shared" si="24"/>
        <v>4:58,9</v>
      </c>
      <c r="AF25" s="11"/>
    </row>
    <row r="26" spans="1:32" ht="23.25" customHeight="1">
      <c r="A26" s="5">
        <v>17</v>
      </c>
      <c r="B26" s="6" t="s">
        <v>60</v>
      </c>
      <c r="C26" s="26" t="s">
        <v>182</v>
      </c>
      <c r="D26" s="7">
        <v>15</v>
      </c>
      <c r="E26" s="24" t="s">
        <v>61</v>
      </c>
      <c r="F26" s="7">
        <v>15</v>
      </c>
      <c r="G26" s="24" t="s">
        <v>62</v>
      </c>
      <c r="H26" s="7">
        <v>1</v>
      </c>
      <c r="I26" s="24" t="s">
        <v>63</v>
      </c>
      <c r="J26" s="7">
        <v>13</v>
      </c>
      <c r="K26" s="24" t="s">
        <v>64</v>
      </c>
      <c r="L26" s="7">
        <v>11</v>
      </c>
      <c r="M26" s="24" t="s">
        <v>65</v>
      </c>
      <c r="N26" s="7" t="s">
        <v>17</v>
      </c>
      <c r="O26" s="24" t="s">
        <v>17</v>
      </c>
      <c r="P26" s="9">
        <f t="shared" si="0"/>
        <v>55</v>
      </c>
      <c r="Q26" s="25">
        <f t="shared" si="1"/>
        <v>1.6505787037037038E-2</v>
      </c>
      <c r="R26" s="5">
        <v>15</v>
      </c>
      <c r="S26" s="4"/>
      <c r="T26" s="10">
        <f t="shared" si="14"/>
        <v>15</v>
      </c>
      <c r="U26" s="10">
        <f t="shared" si="15"/>
        <v>15</v>
      </c>
      <c r="V26" s="10">
        <f t="shared" si="16"/>
        <v>1</v>
      </c>
      <c r="W26" s="10">
        <f t="shared" si="17"/>
        <v>13</v>
      </c>
      <c r="X26" s="10">
        <f t="shared" si="18"/>
        <v>11</v>
      </c>
      <c r="Y26" s="10"/>
      <c r="AA26" s="11"/>
      <c r="AB26" s="11"/>
      <c r="AC26" s="11"/>
      <c r="AD26" s="11"/>
      <c r="AE26" s="11"/>
      <c r="AF26" s="11"/>
    </row>
    <row r="27" spans="1:32" ht="23.25" customHeight="1">
      <c r="A27" s="5">
        <v>18</v>
      </c>
      <c r="B27" s="6" t="s">
        <v>85</v>
      </c>
      <c r="C27" s="26" t="s">
        <v>178</v>
      </c>
      <c r="D27" s="7">
        <v>0</v>
      </c>
      <c r="E27" s="24" t="s">
        <v>52</v>
      </c>
      <c r="F27" s="7">
        <v>18</v>
      </c>
      <c r="G27" s="24" t="s">
        <v>86</v>
      </c>
      <c r="H27" s="7">
        <v>18</v>
      </c>
      <c r="I27" s="24" t="s">
        <v>89</v>
      </c>
      <c r="J27" s="7">
        <v>6</v>
      </c>
      <c r="K27" s="24" t="s">
        <v>87</v>
      </c>
      <c r="L27" s="7">
        <v>11</v>
      </c>
      <c r="M27" s="24" t="s">
        <v>88</v>
      </c>
      <c r="N27" s="7" t="s">
        <v>17</v>
      </c>
      <c r="O27" s="24" t="s">
        <v>17</v>
      </c>
      <c r="P27" s="9">
        <f t="shared" si="0"/>
        <v>53</v>
      </c>
      <c r="Q27" s="25">
        <f t="shared" si="1"/>
        <v>1.5070601851851851E-2</v>
      </c>
      <c r="R27" s="5">
        <v>16</v>
      </c>
      <c r="S27" s="4"/>
      <c r="T27" s="10">
        <f t="shared" si="14"/>
        <v>0</v>
      </c>
      <c r="U27" s="10">
        <f t="shared" si="15"/>
        <v>18</v>
      </c>
      <c r="V27" s="10">
        <f t="shared" si="16"/>
        <v>18</v>
      </c>
      <c r="W27" s="10">
        <f t="shared" si="17"/>
        <v>6</v>
      </c>
      <c r="X27" s="10">
        <f t="shared" si="18"/>
        <v>11</v>
      </c>
      <c r="Y27" s="10"/>
      <c r="AA27" s="11"/>
      <c r="AB27" s="11"/>
      <c r="AC27" s="11"/>
      <c r="AD27" s="11"/>
      <c r="AE27" s="11"/>
      <c r="AF27" s="11"/>
    </row>
    <row r="28" spans="1:32" ht="23.25" customHeight="1">
      <c r="A28" s="5">
        <v>19</v>
      </c>
      <c r="B28" s="6" t="s">
        <v>15</v>
      </c>
      <c r="C28" s="26" t="s">
        <v>184</v>
      </c>
      <c r="D28" s="7">
        <v>8</v>
      </c>
      <c r="E28" s="24" t="s">
        <v>144</v>
      </c>
      <c r="F28" s="7">
        <v>5</v>
      </c>
      <c r="G28" s="24" t="s">
        <v>145</v>
      </c>
      <c r="H28" s="7">
        <v>9</v>
      </c>
      <c r="I28" s="24" t="s">
        <v>52</v>
      </c>
      <c r="J28" s="7">
        <v>16</v>
      </c>
      <c r="K28" s="24" t="s">
        <v>146</v>
      </c>
      <c r="L28" s="7">
        <v>11</v>
      </c>
      <c r="M28" s="24" t="s">
        <v>147</v>
      </c>
      <c r="N28" s="7" t="s">
        <v>17</v>
      </c>
      <c r="O28" s="7" t="s">
        <v>17</v>
      </c>
      <c r="P28" s="9">
        <f t="shared" si="0"/>
        <v>49</v>
      </c>
      <c r="Q28" s="25">
        <f t="shared" si="1"/>
        <v>1.3611111111111112E-2</v>
      </c>
      <c r="R28" s="5">
        <v>17</v>
      </c>
      <c r="S28" s="4"/>
      <c r="T28" s="10">
        <f t="shared" si="2"/>
        <v>8</v>
      </c>
      <c r="U28" s="10">
        <f t="shared" si="3"/>
        <v>5</v>
      </c>
      <c r="V28" s="10">
        <f t="shared" si="4"/>
        <v>9</v>
      </c>
      <c r="W28" s="10">
        <f t="shared" si="5"/>
        <v>16</v>
      </c>
      <c r="X28" s="10">
        <f t="shared" si="6"/>
        <v>11</v>
      </c>
      <c r="Y28" s="10" t="str">
        <f t="shared" si="7"/>
        <v>-</v>
      </c>
      <c r="AA28" s="11" t="str">
        <f t="shared" si="8"/>
        <v>4:18,1</v>
      </c>
      <c r="AB28" s="11" t="str">
        <f t="shared" si="9"/>
        <v>3:29,4</v>
      </c>
      <c r="AC28" s="11" t="str">
        <f t="shared" si="10"/>
        <v>5:00,0</v>
      </c>
      <c r="AD28" s="11" t="str">
        <f t="shared" si="11"/>
        <v>3:22,2</v>
      </c>
      <c r="AE28" s="11" t="str">
        <f t="shared" si="12"/>
        <v>3:26,3</v>
      </c>
      <c r="AF28" s="11" t="str">
        <f t="shared" si="13"/>
        <v>-</v>
      </c>
    </row>
    <row r="29" spans="1:32" ht="7.5" customHeight="1"/>
    <row r="30" spans="1:32" s="23" customFormat="1" ht="15.75">
      <c r="A30" s="27" t="s">
        <v>165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32" s="23" customFormat="1" ht="10.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17"/>
      <c r="R31" s="14"/>
    </row>
    <row r="32" spans="1:32" s="23" customFormat="1" ht="15.75">
      <c r="A32" s="27" t="s">
        <v>166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</row>
    <row r="41" spans="4:4">
      <c r="D41" s="13"/>
    </row>
    <row r="42" spans="4:4">
      <c r="D42" s="13"/>
    </row>
    <row r="43" spans="4:4">
      <c r="D43" s="13"/>
    </row>
    <row r="44" spans="4:4">
      <c r="D44" s="13"/>
    </row>
    <row r="45" spans="4:4">
      <c r="D45" s="13"/>
    </row>
    <row r="46" spans="4:4">
      <c r="D46" s="13"/>
    </row>
    <row r="47" spans="4:4">
      <c r="D47" s="13"/>
    </row>
    <row r="48" spans="4:4">
      <c r="D48" s="13"/>
    </row>
    <row r="49" spans="4:4">
      <c r="D49" s="13"/>
    </row>
    <row r="50" spans="4:4">
      <c r="D50" s="13"/>
    </row>
    <row r="51" spans="4:4">
      <c r="D51" s="13"/>
    </row>
    <row r="52" spans="4:4">
      <c r="D52" s="13"/>
    </row>
  </sheetData>
  <sortState ref="A10:R28">
    <sortCondition descending="1" ref="P10:P28"/>
    <sortCondition ref="Q10:Q28"/>
  </sortState>
  <mergeCells count="22">
    <mergeCell ref="A6:C6"/>
    <mergeCell ref="N6:R6"/>
    <mergeCell ref="A1:R1"/>
    <mergeCell ref="A2:R2"/>
    <mergeCell ref="A3:R3"/>
    <mergeCell ref="A4:R4"/>
    <mergeCell ref="A5:R5"/>
    <mergeCell ref="A30:R30"/>
    <mergeCell ref="A32:R32"/>
    <mergeCell ref="Q7:Q9"/>
    <mergeCell ref="R7:R9"/>
    <mergeCell ref="D8:E8"/>
    <mergeCell ref="F8:G8"/>
    <mergeCell ref="H8:I8"/>
    <mergeCell ref="J8:K8"/>
    <mergeCell ref="L8:M8"/>
    <mergeCell ref="N8:O8"/>
    <mergeCell ref="A7:A9"/>
    <mergeCell ref="B7:B9"/>
    <mergeCell ref="C7:C9"/>
    <mergeCell ref="D7:O7"/>
    <mergeCell ref="P7:P9"/>
  </mergeCells>
  <pageMargins left="0.16" right="0.16" top="0.22" bottom="0.16" header="0.22" footer="0.16"/>
  <pageSetup paperSize="9" scale="86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Normal="100" workbookViewId="0">
      <selection activeCell="H22" sqref="H22"/>
    </sheetView>
  </sheetViews>
  <sheetFormatPr defaultRowHeight="12.75"/>
  <cols>
    <col min="1" max="1" width="4.5703125" style="1" customWidth="1"/>
    <col min="2" max="2" width="11.42578125" style="1" customWidth="1"/>
    <col min="3" max="3" width="30.7109375" style="1" customWidth="1"/>
    <col min="4" max="4" width="8.140625" style="1" bestFit="1" customWidth="1"/>
    <col min="5" max="5" width="7.140625" style="1" bestFit="1" customWidth="1"/>
    <col min="6" max="6" width="8" style="1" bestFit="1" customWidth="1"/>
    <col min="7" max="7" width="7.42578125" style="1" customWidth="1"/>
    <col min="8" max="8" width="8" style="1" bestFit="1" customWidth="1"/>
    <col min="9" max="9" width="7.140625" style="1" customWidth="1"/>
    <col min="10" max="10" width="8" style="1" bestFit="1" customWidth="1"/>
    <col min="11" max="11" width="6.85546875" style="1" customWidth="1"/>
    <col min="12" max="12" width="8" style="1" customWidth="1"/>
    <col min="13" max="13" width="7" style="1" customWidth="1"/>
    <col min="14" max="14" width="8" style="1" bestFit="1" customWidth="1"/>
    <col min="15" max="15" width="7.140625" style="1" customWidth="1"/>
    <col min="16" max="16" width="11.85546875" style="1" customWidth="1"/>
    <col min="17" max="17" width="11.7109375" style="16" customWidth="1"/>
    <col min="18" max="18" width="8" style="12" customWidth="1"/>
    <col min="19" max="19" width="9.140625" style="1"/>
    <col min="20" max="32" width="0" style="1" hidden="1" customWidth="1"/>
    <col min="33" max="16384" width="9.140625" style="1"/>
  </cols>
  <sheetData>
    <row r="1" spans="1:32" ht="32.2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32" ht="18" customHeight="1">
      <c r="A2" s="49" t="s">
        <v>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32" ht="5.2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32" ht="22.5" customHeight="1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1:32" ht="4.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32" ht="12.75" customHeight="1">
      <c r="A6" s="46" t="s">
        <v>24</v>
      </c>
      <c r="B6" s="46"/>
      <c r="C6" s="46"/>
      <c r="D6" s="2"/>
      <c r="E6" s="2"/>
      <c r="F6" s="2"/>
      <c r="G6" s="2"/>
      <c r="H6" s="2"/>
      <c r="I6" s="2"/>
      <c r="N6" s="47" t="s">
        <v>12</v>
      </c>
      <c r="O6" s="47"/>
      <c r="P6" s="47"/>
      <c r="Q6" s="47"/>
      <c r="R6" s="47"/>
    </row>
    <row r="7" spans="1:32" ht="23.25" customHeight="1">
      <c r="A7" s="36" t="s">
        <v>2</v>
      </c>
      <c r="B7" s="39" t="s">
        <v>3</v>
      </c>
      <c r="C7" s="39" t="s">
        <v>11</v>
      </c>
      <c r="D7" s="34" t="s">
        <v>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35"/>
      <c r="P7" s="43" t="s">
        <v>7</v>
      </c>
      <c r="Q7" s="28" t="s">
        <v>10</v>
      </c>
      <c r="R7" s="31" t="s">
        <v>5</v>
      </c>
    </row>
    <row r="8" spans="1:32" ht="20.25" customHeight="1">
      <c r="A8" s="37"/>
      <c r="B8" s="40"/>
      <c r="C8" s="40"/>
      <c r="D8" s="34">
        <v>1</v>
      </c>
      <c r="E8" s="35"/>
      <c r="F8" s="34">
        <v>2</v>
      </c>
      <c r="G8" s="35"/>
      <c r="H8" s="34">
        <v>3</v>
      </c>
      <c r="I8" s="35"/>
      <c r="J8" s="34">
        <v>4</v>
      </c>
      <c r="K8" s="35"/>
      <c r="L8" s="34">
        <v>5</v>
      </c>
      <c r="M8" s="35"/>
      <c r="N8" s="34">
        <v>6</v>
      </c>
      <c r="O8" s="35"/>
      <c r="P8" s="44"/>
      <c r="Q8" s="29"/>
      <c r="R8" s="32"/>
    </row>
    <row r="9" spans="1:32" ht="18" customHeight="1">
      <c r="A9" s="38"/>
      <c r="B9" s="41"/>
      <c r="C9" s="41"/>
      <c r="D9" s="3" t="s">
        <v>8</v>
      </c>
      <c r="E9" s="3" t="s">
        <v>9</v>
      </c>
      <c r="F9" s="3" t="s">
        <v>8</v>
      </c>
      <c r="G9" s="3" t="s">
        <v>9</v>
      </c>
      <c r="H9" s="3" t="s">
        <v>8</v>
      </c>
      <c r="I9" s="3" t="s">
        <v>9</v>
      </c>
      <c r="J9" s="3" t="s">
        <v>8</v>
      </c>
      <c r="K9" s="3" t="s">
        <v>9</v>
      </c>
      <c r="L9" s="3" t="s">
        <v>8</v>
      </c>
      <c r="M9" s="3" t="s">
        <v>9</v>
      </c>
      <c r="N9" s="3" t="s">
        <v>8</v>
      </c>
      <c r="O9" s="3" t="s">
        <v>9</v>
      </c>
      <c r="P9" s="45"/>
      <c r="Q9" s="30"/>
      <c r="R9" s="33"/>
      <c r="S9" s="4"/>
      <c r="T9" s="2"/>
    </row>
    <row r="10" spans="1:32" ht="29.25" customHeight="1">
      <c r="A10" s="5">
        <v>1</v>
      </c>
      <c r="B10" s="15" t="s">
        <v>16</v>
      </c>
      <c r="C10" s="6" t="s">
        <v>184</v>
      </c>
      <c r="D10" s="7">
        <v>18</v>
      </c>
      <c r="E10" s="24" t="s">
        <v>153</v>
      </c>
      <c r="F10" s="7">
        <v>18</v>
      </c>
      <c r="G10" s="24" t="s">
        <v>154</v>
      </c>
      <c r="H10" s="7">
        <v>16</v>
      </c>
      <c r="I10" s="24" t="s">
        <v>155</v>
      </c>
      <c r="J10" s="7">
        <v>16</v>
      </c>
      <c r="K10" s="24" t="s">
        <v>156</v>
      </c>
      <c r="L10" s="7">
        <v>17</v>
      </c>
      <c r="M10" s="24" t="s">
        <v>157</v>
      </c>
      <c r="N10" s="7">
        <v>8</v>
      </c>
      <c r="O10" s="24" t="s">
        <v>158</v>
      </c>
      <c r="P10" s="9">
        <f t="shared" ref="P10:Q12" si="0">D10+F10+H10+J10+L10</f>
        <v>85</v>
      </c>
      <c r="Q10" s="25">
        <f t="shared" si="0"/>
        <v>1.029050925925926E-2</v>
      </c>
      <c r="R10" s="5">
        <v>1</v>
      </c>
      <c r="S10" s="4"/>
      <c r="T10" s="10">
        <f>D10</f>
        <v>18</v>
      </c>
      <c r="U10" s="10">
        <f>F10</f>
        <v>18</v>
      </c>
      <c r="V10" s="10">
        <f>H10</f>
        <v>16</v>
      </c>
      <c r="W10" s="10">
        <f>J10</f>
        <v>16</v>
      </c>
      <c r="X10" s="10">
        <f>L10</f>
        <v>17</v>
      </c>
      <c r="Y10" s="10">
        <f>N10</f>
        <v>8</v>
      </c>
      <c r="AA10" s="11" t="str">
        <f>E10</f>
        <v>2:59,7</v>
      </c>
      <c r="AB10" s="11" t="str">
        <f>G10</f>
        <v>2:55,1</v>
      </c>
      <c r="AC10" s="11" t="str">
        <f>I10</f>
        <v>3:03,9</v>
      </c>
      <c r="AD10" s="11" t="str">
        <f>K10</f>
        <v>2:56,2</v>
      </c>
      <c r="AE10" s="11" t="str">
        <f>M10</f>
        <v>2:54,2</v>
      </c>
      <c r="AF10" s="11" t="str">
        <f>O10</f>
        <v>4:09,3</v>
      </c>
    </row>
    <row r="11" spans="1:32" ht="29.25" customHeight="1">
      <c r="A11" s="5">
        <v>2</v>
      </c>
      <c r="B11" s="15">
        <v>551</v>
      </c>
      <c r="C11" s="6" t="s">
        <v>22</v>
      </c>
      <c r="D11" s="7">
        <v>18</v>
      </c>
      <c r="E11" s="24" t="s">
        <v>96</v>
      </c>
      <c r="F11" s="7">
        <v>15</v>
      </c>
      <c r="G11" s="24" t="s">
        <v>97</v>
      </c>
      <c r="H11" s="7">
        <v>18</v>
      </c>
      <c r="I11" s="24" t="s">
        <v>98</v>
      </c>
      <c r="J11" s="7">
        <v>15</v>
      </c>
      <c r="K11" s="24" t="s">
        <v>99</v>
      </c>
      <c r="L11" s="7">
        <v>17</v>
      </c>
      <c r="M11" s="24" t="s">
        <v>98</v>
      </c>
      <c r="N11" s="7">
        <v>8</v>
      </c>
      <c r="O11" s="24" t="s">
        <v>52</v>
      </c>
      <c r="P11" s="9">
        <f t="shared" si="0"/>
        <v>83</v>
      </c>
      <c r="Q11" s="25">
        <f t="shared" si="0"/>
        <v>1.3898148148148147E-2</v>
      </c>
      <c r="R11" s="5">
        <v>2</v>
      </c>
      <c r="S11" s="4"/>
      <c r="T11" s="10">
        <f t="shared" ref="T11:T12" si="1">D11</f>
        <v>18</v>
      </c>
      <c r="U11" s="10">
        <f t="shared" ref="U11:U12" si="2">F11</f>
        <v>15</v>
      </c>
      <c r="V11" s="10">
        <f t="shared" ref="V11:V12" si="3">H11</f>
        <v>18</v>
      </c>
      <c r="W11" s="10">
        <f t="shared" ref="W11:W12" si="4">J11</f>
        <v>15</v>
      </c>
      <c r="X11" s="10">
        <f t="shared" ref="X11:X12" si="5">L11</f>
        <v>17</v>
      </c>
      <c r="Y11" s="10">
        <f t="shared" ref="Y11:Y12" si="6">N11</f>
        <v>8</v>
      </c>
      <c r="AA11" s="11" t="str">
        <f t="shared" ref="AA11:AA12" si="7">E11</f>
        <v>3:21,7</v>
      </c>
      <c r="AB11" s="11" t="str">
        <f t="shared" ref="AB11:AB12" si="8">G11</f>
        <v>4:02,4</v>
      </c>
      <c r="AC11" s="11" t="str">
        <f t="shared" ref="AC11:AC12" si="9">I11</f>
        <v>4:16,6</v>
      </c>
      <c r="AD11" s="11" t="str">
        <f t="shared" ref="AD11:AD12" si="10">K11</f>
        <v>4:03,5</v>
      </c>
      <c r="AE11" s="11" t="str">
        <f t="shared" ref="AE11:AE12" si="11">M11</f>
        <v>4:16,6</v>
      </c>
      <c r="AF11" s="11" t="str">
        <f t="shared" ref="AF11:AF12" si="12">O11</f>
        <v>5:00,0</v>
      </c>
    </row>
    <row r="12" spans="1:32" ht="29.25" customHeight="1">
      <c r="A12" s="5">
        <v>3</v>
      </c>
      <c r="B12" s="19" t="s">
        <v>13</v>
      </c>
      <c r="C12" s="6" t="s">
        <v>184</v>
      </c>
      <c r="D12" s="7">
        <v>18</v>
      </c>
      <c r="E12" s="24" t="s">
        <v>33</v>
      </c>
      <c r="F12" s="7">
        <v>17</v>
      </c>
      <c r="G12" s="24" t="s">
        <v>148</v>
      </c>
      <c r="H12" s="7">
        <v>17</v>
      </c>
      <c r="I12" s="24" t="s">
        <v>149</v>
      </c>
      <c r="J12" s="7">
        <v>16</v>
      </c>
      <c r="K12" s="24" t="s">
        <v>150</v>
      </c>
      <c r="L12" s="7">
        <v>14</v>
      </c>
      <c r="M12" s="24" t="s">
        <v>151</v>
      </c>
      <c r="N12" s="7">
        <v>12</v>
      </c>
      <c r="O12" s="24" t="s">
        <v>152</v>
      </c>
      <c r="P12" s="9">
        <f t="shared" si="0"/>
        <v>82</v>
      </c>
      <c r="Q12" s="25">
        <f t="shared" si="0"/>
        <v>1.1393518518518518E-2</v>
      </c>
      <c r="R12" s="5">
        <v>3</v>
      </c>
      <c r="S12" s="4"/>
      <c r="T12" s="10">
        <f t="shared" si="1"/>
        <v>18</v>
      </c>
      <c r="U12" s="10">
        <f t="shared" si="2"/>
        <v>17</v>
      </c>
      <c r="V12" s="10">
        <f t="shared" si="3"/>
        <v>17</v>
      </c>
      <c r="W12" s="10">
        <f t="shared" si="4"/>
        <v>16</v>
      </c>
      <c r="X12" s="10">
        <f t="shared" si="5"/>
        <v>14</v>
      </c>
      <c r="Y12" s="10">
        <f t="shared" si="6"/>
        <v>12</v>
      </c>
      <c r="AA12" s="11" t="str">
        <f t="shared" si="7"/>
        <v>3:12,5</v>
      </c>
      <c r="AB12" s="11" t="str">
        <f t="shared" si="8"/>
        <v>3:48,2</v>
      </c>
      <c r="AC12" s="11" t="str">
        <f t="shared" si="9"/>
        <v>3:28,6</v>
      </c>
      <c r="AD12" s="11" t="str">
        <f t="shared" si="10"/>
        <v>2:51,0</v>
      </c>
      <c r="AE12" s="11" t="str">
        <f t="shared" si="11"/>
        <v>3:04,1</v>
      </c>
      <c r="AF12" s="11" t="str">
        <f t="shared" si="12"/>
        <v>3:06,4</v>
      </c>
    </row>
    <row r="13" spans="1:32" ht="7.5" customHeight="1"/>
    <row r="14" spans="1:32" s="23" customFormat="1" ht="15.75">
      <c r="A14" s="27" t="s">
        <v>165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</row>
    <row r="15" spans="1:32" s="23" customFormat="1" ht="10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7"/>
      <c r="R15" s="14"/>
    </row>
    <row r="16" spans="1:32" s="23" customFormat="1" ht="15.75">
      <c r="A16" s="27" t="s">
        <v>166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25" spans="4:4">
      <c r="D25" s="13"/>
    </row>
    <row r="26" spans="4:4">
      <c r="D26" s="13"/>
    </row>
    <row r="27" spans="4:4">
      <c r="D27" s="13"/>
    </row>
    <row r="28" spans="4:4">
      <c r="D28" s="13"/>
    </row>
    <row r="29" spans="4:4">
      <c r="D29" s="13"/>
    </row>
    <row r="30" spans="4:4">
      <c r="D30" s="13"/>
    </row>
    <row r="31" spans="4:4">
      <c r="D31" s="13"/>
    </row>
    <row r="32" spans="4:4">
      <c r="D32" s="13"/>
    </row>
    <row r="33" spans="4:4">
      <c r="D33" s="13"/>
    </row>
    <row r="34" spans="4:4">
      <c r="D34" s="13"/>
    </row>
    <row r="35" spans="4:4">
      <c r="D35" s="13"/>
    </row>
    <row r="36" spans="4:4">
      <c r="D36" s="13"/>
    </row>
  </sheetData>
  <sortState ref="A10:R12">
    <sortCondition descending="1" ref="P10:P12"/>
  </sortState>
  <mergeCells count="22">
    <mergeCell ref="A14:R14"/>
    <mergeCell ref="A16:R16"/>
    <mergeCell ref="J8:K8"/>
    <mergeCell ref="L8:M8"/>
    <mergeCell ref="N8:O8"/>
    <mergeCell ref="R7:R9"/>
    <mergeCell ref="Q7:Q9"/>
    <mergeCell ref="A6:C6"/>
    <mergeCell ref="N6:R6"/>
    <mergeCell ref="D7:O7"/>
    <mergeCell ref="A7:A9"/>
    <mergeCell ref="B7:B9"/>
    <mergeCell ref="P7:P9"/>
    <mergeCell ref="D8:E8"/>
    <mergeCell ref="F8:G8"/>
    <mergeCell ref="H8:I8"/>
    <mergeCell ref="C7:C9"/>
    <mergeCell ref="A1:R1"/>
    <mergeCell ref="A2:R2"/>
    <mergeCell ref="A3:R3"/>
    <mergeCell ref="A4:R4"/>
    <mergeCell ref="A5:R5"/>
  </mergeCells>
  <pageMargins left="0.16" right="0.16" top="0.22" bottom="0.16" header="0.22" footer="0.16"/>
  <pageSetup paperSize="9" scale="86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</vt:lpstr>
      <vt:lpstr>2 гр</vt:lpstr>
      <vt:lpstr>3 гр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sergey</cp:lastModifiedBy>
  <cp:lastPrinted>2018-12-02T17:06:14Z</cp:lastPrinted>
  <dcterms:created xsi:type="dcterms:W3CDTF">2012-12-09T12:36:16Z</dcterms:created>
  <dcterms:modified xsi:type="dcterms:W3CDTF">2018-12-02T17:06:23Z</dcterms:modified>
</cp:coreProperties>
</file>