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итоговый" sheetId="1" r:id="rId1"/>
  </sheets>
  <externalReferences>
    <externalReference r:id="rId2"/>
  </externalReferences>
  <definedNames>
    <definedName name="_xlnm._FilterDatabase" localSheetId="0" hidden="1">итоговый!#REF!</definedName>
  </definedNames>
  <calcPr calcId="125725"/>
</workbook>
</file>

<file path=xl/calcChain.xml><?xml version="1.0" encoding="utf-8"?>
<calcChain xmlns="http://schemas.openxmlformats.org/spreadsheetml/2006/main">
  <c r="V34" i="1"/>
  <c r="V32"/>
  <c r="V55"/>
  <c r="V54"/>
  <c r="V53"/>
  <c r="V48"/>
  <c r="V52"/>
  <c r="V51"/>
  <c r="V49"/>
  <c r="V50"/>
  <c r="V31"/>
  <c r="V33"/>
  <c r="V30"/>
  <c r="V29"/>
  <c r="V28"/>
  <c r="V27"/>
  <c r="V36"/>
  <c r="V35"/>
  <c r="V26"/>
  <c r="V14"/>
  <c r="V12"/>
  <c r="V13"/>
  <c r="V10"/>
  <c r="V9"/>
  <c r="V11"/>
  <c r="V8"/>
  <c r="C58"/>
  <c r="V57"/>
  <c r="C57"/>
  <c r="U56"/>
  <c r="S56"/>
  <c r="R56"/>
  <c r="Q56"/>
  <c r="P56"/>
  <c r="O56"/>
  <c r="N56"/>
  <c r="M56"/>
  <c r="L56"/>
  <c r="K56"/>
  <c r="J56"/>
  <c r="I56"/>
  <c r="F56"/>
  <c r="E56"/>
  <c r="C56"/>
  <c r="V56" l="1"/>
</calcChain>
</file>

<file path=xl/sharedStrings.xml><?xml version="1.0" encoding="utf-8"?>
<sst xmlns="http://schemas.openxmlformats.org/spreadsheetml/2006/main" count="210" uniqueCount="101">
  <si>
    <t>Первенство школьников Кировского района по военно-прикладному многоборью</t>
  </si>
  <si>
    <t>Сводно-итоговый протокол</t>
  </si>
  <si>
    <t>комплексного зачета</t>
  </si>
  <si>
    <t>1 возрастная группа</t>
  </si>
  <si>
    <t>ГБОУ Лицей 384 Кировского района С-Пб</t>
  </si>
  <si>
    <t>№ п/п</t>
  </si>
  <si>
    <t>ОУ</t>
  </si>
  <si>
    <t>ФИО руководителя</t>
  </si>
  <si>
    <t>Юный стрелок</t>
  </si>
  <si>
    <t>Разборка-сборка АК-74</t>
  </si>
  <si>
    <t>Снаряжение магазина АКМ</t>
  </si>
  <si>
    <t>Надевание и снятие ОЗК</t>
  </si>
  <si>
    <t>Действие группы при аварии на АЭС</t>
  </si>
  <si>
    <t>Тестовый конкурс викторина</t>
  </si>
  <si>
    <t>Итоговый результат</t>
  </si>
  <si>
    <t>Место</t>
  </si>
  <si>
    <t>результат</t>
  </si>
  <si>
    <t>место</t>
  </si>
  <si>
    <t>время</t>
  </si>
  <si>
    <t>4</t>
  </si>
  <si>
    <t>5</t>
  </si>
  <si>
    <t>Главный судья соревнований: _______________________/Клюйков С.Е./</t>
  </si>
  <si>
    <t>2 возрастная группа</t>
  </si>
  <si>
    <t>2</t>
  </si>
  <si>
    <t>3</t>
  </si>
  <si>
    <t>3 возрастная группа</t>
  </si>
  <si>
    <t>Секретарь соревнований: _______________________/Герасимов Е. В./</t>
  </si>
  <si>
    <t>8</t>
  </si>
  <si>
    <t>6</t>
  </si>
  <si>
    <t>9</t>
  </si>
  <si>
    <t>75</t>
  </si>
  <si>
    <t>Герасимов Е.В.</t>
  </si>
  <si>
    <t>Антонов С.В.</t>
  </si>
  <si>
    <t>Воробьева М.Б.</t>
  </si>
  <si>
    <t>Шпак В.О.</t>
  </si>
  <si>
    <t>Клюйков С.Е.</t>
  </si>
  <si>
    <t>Гражданская оборона</t>
  </si>
  <si>
    <t>4 в/к</t>
  </si>
  <si>
    <t>3 в/к</t>
  </si>
  <si>
    <t>72</t>
  </si>
  <si>
    <t>Чистякова Т.И.</t>
  </si>
  <si>
    <t>ГБОУ Лицей 384</t>
  </si>
  <si>
    <t>ГБОУ Лицей № 384</t>
  </si>
  <si>
    <t>ГБОУ СОШ 264</t>
  </si>
  <si>
    <t>Афанасьева О.А.</t>
  </si>
  <si>
    <t>ГБОУ СОШ 585</t>
  </si>
  <si>
    <t>Тукало В. А.</t>
  </si>
  <si>
    <t>ГБОУ  СОШ 269</t>
  </si>
  <si>
    <t>Ермилова Н.В.</t>
  </si>
  <si>
    <t>ГБОУ СОШ 221</t>
  </si>
  <si>
    <t>Григорьева Ж.В.</t>
  </si>
  <si>
    <t>ГБОУ СОШ 377</t>
  </si>
  <si>
    <t>ГБОУ СОШ 250</t>
  </si>
  <si>
    <t>ГБОУ СОШ 381</t>
  </si>
  <si>
    <t>Антропова К.А., Шарапова С.Е.</t>
  </si>
  <si>
    <t>ГБОУ Лицей 378</t>
  </si>
  <si>
    <t>Матевосян М.В., Айбятова Н.А., Пунова П.В.</t>
  </si>
  <si>
    <t>ГБОУ СОШ 551</t>
  </si>
  <si>
    <t>ГБОУ СОШ 249</t>
  </si>
  <si>
    <t>Борисова В.Н.</t>
  </si>
  <si>
    <t>Мальсагов А.И.</t>
  </si>
  <si>
    <t>ГБОУ СОШ 282</t>
  </si>
  <si>
    <t>Лапова Е.В., Топоркова С.Н.</t>
  </si>
  <si>
    <t>Герасимова О.А.</t>
  </si>
  <si>
    <t>ГБОУ СОШ 493-1</t>
  </si>
  <si>
    <t>ГБОУ СОШ 493-2</t>
  </si>
  <si>
    <t>ГБОУ СОШ 484</t>
  </si>
  <si>
    <t>18 марта 2017 года</t>
  </si>
  <si>
    <t>Костяков М. В.</t>
  </si>
  <si>
    <t>ГБОУ СОШ 261</t>
  </si>
  <si>
    <t>Гузо В.Ю.</t>
  </si>
  <si>
    <t>ГБОУ СОШ 484-1</t>
  </si>
  <si>
    <t>ГБОУ СОШ 484-2</t>
  </si>
  <si>
    <t>Шабунов О.Г.</t>
  </si>
  <si>
    <t>Мокряк М.Ю.</t>
  </si>
  <si>
    <t>ГБОУ Лицей 389</t>
  </si>
  <si>
    <t>Сгибание-разгибание рук</t>
  </si>
  <si>
    <t>Лепень И.В.</t>
  </si>
  <si>
    <t>14:17</t>
  </si>
  <si>
    <t>14:02</t>
  </si>
  <si>
    <t>3.36.45</t>
  </si>
  <si>
    <t>4.09.28</t>
  </si>
  <si>
    <t>4.52.13</t>
  </si>
  <si>
    <t>4.24.75</t>
  </si>
  <si>
    <t>2.42.57</t>
  </si>
  <si>
    <t>2.40.88</t>
  </si>
  <si>
    <t>2.47.06</t>
  </si>
  <si>
    <t>1.59.00</t>
  </si>
  <si>
    <t>1.44.89</t>
  </si>
  <si>
    <t>4.16.47</t>
  </si>
  <si>
    <t>4.54.91</t>
  </si>
  <si>
    <t>5.32.80</t>
  </si>
  <si>
    <t>5.24.06</t>
  </si>
  <si>
    <t>5.14.63</t>
  </si>
  <si>
    <t>3.52.59</t>
  </si>
  <si>
    <t>4.25.23</t>
  </si>
  <si>
    <t>3.40.34</t>
  </si>
  <si>
    <t>3.50.34</t>
  </si>
  <si>
    <t>2.34.65</t>
  </si>
  <si>
    <t>10-11</t>
  </si>
  <si>
    <t>2 в/к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</si>
</sst>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0.0"/>
  </numFmts>
  <fonts count="10">
    <font>
      <sz val="10"/>
      <name val="Arial Cyr"/>
      <charset val="204"/>
    </font>
    <font>
      <b/>
      <i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2" fontId="8" fillId="3" borderId="10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1" fontId="9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65" fontId="9" fillId="3" borderId="8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21" fontId="9" fillId="0" borderId="8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5" fontId="9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1" fontId="9" fillId="3" borderId="8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322985</xdr:colOff>
      <xdr:row>0</xdr:row>
      <xdr:rowOff>133350</xdr:rowOff>
    </xdr:from>
    <xdr:to>
      <xdr:col>22</xdr:col>
      <xdr:colOff>323851</xdr:colOff>
      <xdr:row>3</xdr:row>
      <xdr:rowOff>19050</xdr:rowOff>
    </xdr:to>
    <xdr:pic>
      <xdr:nvPicPr>
        <xdr:cNvPr id="2" name="Рисунок 1" descr="военно-прикладное17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1835" y="133350"/>
          <a:ext cx="1039091" cy="952500"/>
        </a:xfrm>
        <a:prstGeom prst="rect">
          <a:avLst/>
        </a:prstGeom>
      </xdr:spPr>
    </xdr:pic>
    <xdr:clientData/>
  </xdr:twoCellAnchor>
  <xdr:twoCellAnchor editAs="oneCell">
    <xdr:from>
      <xdr:col>20</xdr:col>
      <xdr:colOff>314325</xdr:colOff>
      <xdr:row>18</xdr:row>
      <xdr:rowOff>142875</xdr:rowOff>
    </xdr:from>
    <xdr:to>
      <xdr:col>22</xdr:col>
      <xdr:colOff>315191</xdr:colOff>
      <xdr:row>21</xdr:row>
      <xdr:rowOff>28575</xdr:rowOff>
    </xdr:to>
    <xdr:pic>
      <xdr:nvPicPr>
        <xdr:cNvPr id="3" name="Рисунок 2" descr="военно-прикладное17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3175" y="7248525"/>
          <a:ext cx="1039091" cy="952500"/>
        </a:xfrm>
        <a:prstGeom prst="rect">
          <a:avLst/>
        </a:prstGeom>
      </xdr:spPr>
    </xdr:pic>
    <xdr:clientData/>
  </xdr:twoCellAnchor>
  <xdr:twoCellAnchor editAs="oneCell">
    <xdr:from>
      <xdr:col>21</xdr:col>
      <xdr:colOff>19050</xdr:colOff>
      <xdr:row>40</xdr:row>
      <xdr:rowOff>142875</xdr:rowOff>
    </xdr:from>
    <xdr:to>
      <xdr:col>22</xdr:col>
      <xdr:colOff>353291</xdr:colOff>
      <xdr:row>43</xdr:row>
      <xdr:rowOff>28575</xdr:rowOff>
    </xdr:to>
    <xdr:pic>
      <xdr:nvPicPr>
        <xdr:cNvPr id="4" name="Рисунок 3" descr="военно-прикладное17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1275" y="14963775"/>
          <a:ext cx="1039091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93;&#1080;&#1074;%2014-15/&#1053;&#1072;&#1088;&#1074;&#1089;&#1082;&#1072;&#1103;%20&#1079;&#1072;&#1089;&#1090;&#1072;&#1074;&#1072;/&#1042;&#1086;&#1077;&#1085;&#1085;&#1086;-&#1087;&#1088;&#1080;&#1082;&#1083;&#1072;&#1076;&#1085;&#1086;&#1077;/&#1074;&#1086;&#1077;&#1085;&#1085;&#1086;-&#1087;&#1088;&#1080;&#1082;&#1083;&#1086;&#1076;&#1085;&#1086;&#1077;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овый"/>
      <sheetName val="стрелок"/>
      <sheetName val="Ак"/>
      <sheetName val="Маг"/>
      <sheetName val="КСУ"/>
      <sheetName val="ОЗК"/>
      <sheetName val="Противогаз"/>
      <sheetName val="АЭС"/>
      <sheetName val="тестовые"/>
      <sheetName val="маршр лист"/>
      <sheetName val="Тесты ОЗК"/>
      <sheetName val="Лист2"/>
      <sheetName val="лист регистр"/>
      <sheetName val="Лист2 (5)"/>
      <sheetName val="мр-512"/>
      <sheetName val="ответ (3)"/>
      <sheetName val="лич стрельба (2)"/>
      <sheetName val="итоговый (2)"/>
      <sheetName val="лич стрельба (3)"/>
      <sheetName val="Лист2 (7)"/>
      <sheetName val="тест"/>
      <sheetName val="Лист4"/>
    </sheetNames>
    <sheetDataSet>
      <sheetData sheetId="0"/>
      <sheetData sheetId="1">
        <row r="7">
          <cell r="C7">
            <v>249</v>
          </cell>
        </row>
      </sheetData>
      <sheetData sheetId="2">
        <row r="7">
          <cell r="N7">
            <v>999</v>
          </cell>
        </row>
      </sheetData>
      <sheetData sheetId="3">
        <row r="7">
          <cell r="N7">
            <v>0.26736111111111105</v>
          </cell>
        </row>
      </sheetData>
      <sheetData sheetId="4">
        <row r="7">
          <cell r="N7" t="str">
            <v>226</v>
          </cell>
        </row>
      </sheetData>
      <sheetData sheetId="5">
        <row r="7">
          <cell r="F7" t="str">
            <v>04.41</v>
          </cell>
        </row>
      </sheetData>
      <sheetData sheetId="6">
        <row r="7">
          <cell r="M7" t="str">
            <v>138</v>
          </cell>
        </row>
      </sheetData>
      <sheetData sheetId="7">
        <row r="7">
          <cell r="N7" t="str">
            <v>4:00</v>
          </cell>
        </row>
      </sheetData>
      <sheetData sheetId="8">
        <row r="8">
          <cell r="I8" t="str">
            <v>21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2"/>
  <sheetViews>
    <sheetView tabSelected="1" topLeftCell="C1" zoomScaleNormal="100" workbookViewId="0">
      <selection activeCell="R48" sqref="R48"/>
    </sheetView>
  </sheetViews>
  <sheetFormatPr defaultRowHeight="12.75"/>
  <cols>
    <col min="1" max="1" width="1.28515625" style="1" hidden="1" customWidth="1"/>
    <col min="2" max="2" width="3.5703125" style="1" hidden="1" customWidth="1"/>
    <col min="3" max="3" width="19" style="1" customWidth="1"/>
    <col min="4" max="4" width="16.42578125" style="1" customWidth="1"/>
    <col min="5" max="5" width="8.42578125" style="1" customWidth="1"/>
    <col min="6" max="6" width="5.28515625" style="1" customWidth="1"/>
    <col min="7" max="7" width="9.140625" style="20" customWidth="1"/>
    <col min="8" max="8" width="5.5703125" style="1" customWidth="1"/>
    <col min="9" max="9" width="8.42578125" style="11" customWidth="1"/>
    <col min="10" max="10" width="5" style="1" bestFit="1" customWidth="1"/>
    <col min="11" max="11" width="8.7109375" style="1" customWidth="1"/>
    <col min="12" max="12" width="5" style="1" bestFit="1" customWidth="1"/>
    <col min="13" max="13" width="8.42578125" style="1" customWidth="1"/>
    <col min="14" max="14" width="5.42578125" style="1" customWidth="1"/>
    <col min="15" max="15" width="8.28515625" style="1" customWidth="1"/>
    <col min="16" max="16" width="5.28515625" style="1" customWidth="1"/>
    <col min="17" max="17" width="8.85546875" style="1" customWidth="1"/>
    <col min="18" max="18" width="5" style="1" bestFit="1" customWidth="1"/>
    <col min="19" max="19" width="8.28515625" style="1" customWidth="1"/>
    <col min="20" max="20" width="7.140625" style="1" customWidth="1"/>
    <col min="21" max="21" width="5" style="1" customWidth="1"/>
    <col min="22" max="22" width="10.5703125" style="11" customWidth="1"/>
    <col min="23" max="23" width="6.5703125" style="1" customWidth="1"/>
    <col min="24" max="16384" width="9.140625" style="1"/>
  </cols>
  <sheetData>
    <row r="1" spans="1:23" ht="44.2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20.25">
      <c r="A2" s="61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ht="19.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3" ht="15.75">
      <c r="A4" s="45" t="s">
        <v>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</row>
    <row r="5" spans="1:23" s="2" customFormat="1" ht="13.5" thickBot="1">
      <c r="B5" s="52" t="s">
        <v>67</v>
      </c>
      <c r="C5" s="52"/>
      <c r="D5" s="52"/>
      <c r="G5" s="18"/>
      <c r="I5" s="16"/>
      <c r="Q5" s="53" t="s">
        <v>4</v>
      </c>
      <c r="R5" s="53"/>
      <c r="S5" s="53"/>
      <c r="T5" s="53"/>
      <c r="U5" s="53"/>
      <c r="V5" s="53"/>
      <c r="W5" s="53"/>
    </row>
    <row r="6" spans="1:23" ht="47.25" customHeight="1">
      <c r="B6" s="54" t="s">
        <v>5</v>
      </c>
      <c r="C6" s="56" t="s">
        <v>6</v>
      </c>
      <c r="D6" s="46" t="s">
        <v>7</v>
      </c>
      <c r="E6" s="46" t="s">
        <v>8</v>
      </c>
      <c r="F6" s="46"/>
      <c r="G6" s="64" t="s">
        <v>9</v>
      </c>
      <c r="H6" s="64"/>
      <c r="I6" s="46" t="s">
        <v>10</v>
      </c>
      <c r="J6" s="46"/>
      <c r="K6" s="46" t="s">
        <v>76</v>
      </c>
      <c r="L6" s="46"/>
      <c r="M6" s="64" t="s">
        <v>11</v>
      </c>
      <c r="N6" s="64"/>
      <c r="O6" s="46" t="s">
        <v>36</v>
      </c>
      <c r="P6" s="46"/>
      <c r="Q6" s="47" t="s">
        <v>12</v>
      </c>
      <c r="R6" s="47"/>
      <c r="S6" s="46" t="s">
        <v>13</v>
      </c>
      <c r="T6" s="46"/>
      <c r="U6" s="46"/>
      <c r="V6" s="48" t="s">
        <v>14</v>
      </c>
      <c r="W6" s="50" t="s">
        <v>15</v>
      </c>
    </row>
    <row r="7" spans="1:23" ht="27.75" customHeight="1">
      <c r="B7" s="55"/>
      <c r="C7" s="57"/>
      <c r="D7" s="58"/>
      <c r="E7" s="4" t="s">
        <v>16</v>
      </c>
      <c r="F7" s="4" t="s">
        <v>17</v>
      </c>
      <c r="G7" s="19" t="s">
        <v>16</v>
      </c>
      <c r="H7" s="7" t="s">
        <v>17</v>
      </c>
      <c r="I7" s="17" t="s">
        <v>16</v>
      </c>
      <c r="J7" s="4" t="s">
        <v>17</v>
      </c>
      <c r="K7" s="5" t="s">
        <v>16</v>
      </c>
      <c r="L7" s="4" t="s">
        <v>17</v>
      </c>
      <c r="M7" s="6" t="s">
        <v>16</v>
      </c>
      <c r="N7" s="7" t="s">
        <v>17</v>
      </c>
      <c r="O7" s="5" t="s">
        <v>16</v>
      </c>
      <c r="P7" s="4" t="s">
        <v>17</v>
      </c>
      <c r="Q7" s="5" t="s">
        <v>16</v>
      </c>
      <c r="R7" s="4" t="s">
        <v>17</v>
      </c>
      <c r="S7" s="4" t="s">
        <v>16</v>
      </c>
      <c r="T7" s="4" t="s">
        <v>18</v>
      </c>
      <c r="U7" s="4" t="s">
        <v>17</v>
      </c>
      <c r="V7" s="49"/>
      <c r="W7" s="51"/>
    </row>
    <row r="8" spans="1:23" ht="27.75" customHeight="1">
      <c r="B8" s="42"/>
      <c r="C8" s="38" t="s">
        <v>42</v>
      </c>
      <c r="D8" s="44" t="s">
        <v>31</v>
      </c>
      <c r="E8" s="4">
        <v>166</v>
      </c>
      <c r="F8" s="4">
        <v>1</v>
      </c>
      <c r="G8" s="19"/>
      <c r="H8" s="7"/>
      <c r="I8" s="76">
        <v>135</v>
      </c>
      <c r="J8" s="4">
        <v>1</v>
      </c>
      <c r="K8" s="77">
        <v>287</v>
      </c>
      <c r="L8" s="4">
        <v>2</v>
      </c>
      <c r="M8" s="6"/>
      <c r="N8" s="7"/>
      <c r="O8" s="76">
        <v>30.69</v>
      </c>
      <c r="P8" s="4">
        <v>1</v>
      </c>
      <c r="Q8" s="5">
        <v>0.48819444444444443</v>
      </c>
      <c r="R8" s="4">
        <v>1</v>
      </c>
      <c r="S8" s="4">
        <v>42</v>
      </c>
      <c r="T8" s="65">
        <v>2.3148148148148151E-3</v>
      </c>
      <c r="U8" s="4">
        <v>1</v>
      </c>
      <c r="V8" s="41">
        <f>F8+J8+L8+P8+R8+U8</f>
        <v>7</v>
      </c>
      <c r="W8" s="40">
        <v>1</v>
      </c>
    </row>
    <row r="9" spans="1:23" ht="27.75" customHeight="1">
      <c r="B9" s="42"/>
      <c r="C9" s="43" t="s">
        <v>51</v>
      </c>
      <c r="D9" s="44" t="s">
        <v>34</v>
      </c>
      <c r="E9" s="4">
        <v>90</v>
      </c>
      <c r="F9" s="4">
        <v>3</v>
      </c>
      <c r="G9" s="19"/>
      <c r="H9" s="7"/>
      <c r="I9" s="17">
        <v>230.39</v>
      </c>
      <c r="J9" s="4">
        <v>3</v>
      </c>
      <c r="K9" s="77">
        <v>285</v>
      </c>
      <c r="L9" s="4">
        <v>3</v>
      </c>
      <c r="M9" s="6"/>
      <c r="N9" s="7"/>
      <c r="O9" s="76">
        <v>66.55</v>
      </c>
      <c r="P9" s="4">
        <v>2</v>
      </c>
      <c r="Q9" s="5">
        <v>0.6020833333333333</v>
      </c>
      <c r="R9" s="4">
        <v>2</v>
      </c>
      <c r="S9" s="4">
        <v>39</v>
      </c>
      <c r="T9" s="65">
        <v>2.8819444444444444E-3</v>
      </c>
      <c r="U9" s="4">
        <v>2</v>
      </c>
      <c r="V9" s="41">
        <f>F9+J9+L9+P9+R9+U9</f>
        <v>15</v>
      </c>
      <c r="W9" s="40">
        <v>2</v>
      </c>
    </row>
    <row r="10" spans="1:23" ht="27.75" customHeight="1">
      <c r="B10" s="42"/>
      <c r="C10" s="43" t="s">
        <v>49</v>
      </c>
      <c r="D10" s="44" t="s">
        <v>50</v>
      </c>
      <c r="E10" s="4">
        <v>111</v>
      </c>
      <c r="F10" s="4">
        <v>2</v>
      </c>
      <c r="G10" s="19"/>
      <c r="H10" s="7"/>
      <c r="I10" s="17">
        <v>311.35000000000002</v>
      </c>
      <c r="J10" s="4">
        <v>4</v>
      </c>
      <c r="K10" s="77">
        <v>323</v>
      </c>
      <c r="L10" s="4">
        <v>1</v>
      </c>
      <c r="M10" s="6"/>
      <c r="N10" s="7"/>
      <c r="O10" s="76">
        <v>77.22</v>
      </c>
      <c r="P10" s="4">
        <v>3</v>
      </c>
      <c r="Q10" s="5">
        <v>0.69513888888888886</v>
      </c>
      <c r="R10" s="4">
        <v>4</v>
      </c>
      <c r="S10" s="4">
        <v>21</v>
      </c>
      <c r="T10" s="65">
        <v>5.3240740740740748E-3</v>
      </c>
      <c r="U10" s="4">
        <v>4</v>
      </c>
      <c r="V10" s="41">
        <f>F10+J10+L10+P10+R10+U10</f>
        <v>18</v>
      </c>
      <c r="W10" s="40">
        <v>3</v>
      </c>
    </row>
    <row r="11" spans="1:23" ht="27.75" customHeight="1">
      <c r="B11" s="42"/>
      <c r="C11" s="43" t="s">
        <v>52</v>
      </c>
      <c r="D11" s="44" t="s">
        <v>32</v>
      </c>
      <c r="E11" s="4">
        <v>38</v>
      </c>
      <c r="F11" s="4">
        <v>7</v>
      </c>
      <c r="G11" s="19"/>
      <c r="H11" s="7"/>
      <c r="I11" s="17">
        <v>220.53</v>
      </c>
      <c r="J11" s="4">
        <v>2</v>
      </c>
      <c r="K11" s="77">
        <v>123</v>
      </c>
      <c r="L11" s="4">
        <v>7</v>
      </c>
      <c r="M11" s="6"/>
      <c r="N11" s="7"/>
      <c r="O11" s="76">
        <v>137.4</v>
      </c>
      <c r="P11" s="4">
        <v>6</v>
      </c>
      <c r="Q11" s="5">
        <v>0.88611111111111107</v>
      </c>
      <c r="R11" s="4">
        <v>6</v>
      </c>
      <c r="S11" s="4">
        <v>29</v>
      </c>
      <c r="T11" s="65">
        <v>5.208333333333333E-3</v>
      </c>
      <c r="U11" s="4">
        <v>3</v>
      </c>
      <c r="V11" s="41">
        <f>F11+J11+L11+P11+R11+U11</f>
        <v>31</v>
      </c>
      <c r="W11" s="40">
        <v>4</v>
      </c>
    </row>
    <row r="12" spans="1:23" ht="27.75" customHeight="1">
      <c r="B12" s="42"/>
      <c r="C12" s="43" t="s">
        <v>45</v>
      </c>
      <c r="D12" s="44" t="s">
        <v>46</v>
      </c>
      <c r="E12" s="4">
        <v>50</v>
      </c>
      <c r="F12" s="4">
        <v>5</v>
      </c>
      <c r="G12" s="19"/>
      <c r="H12" s="7"/>
      <c r="I12" s="17">
        <v>370.65</v>
      </c>
      <c r="J12" s="4">
        <v>6</v>
      </c>
      <c r="K12" s="77">
        <v>190</v>
      </c>
      <c r="L12" s="4">
        <v>5</v>
      </c>
      <c r="M12" s="6"/>
      <c r="N12" s="7"/>
      <c r="O12" s="76">
        <v>140.31</v>
      </c>
      <c r="P12" s="4">
        <v>7</v>
      </c>
      <c r="Q12" s="5">
        <v>0.6645833333333333</v>
      </c>
      <c r="R12" s="4">
        <v>3</v>
      </c>
      <c r="S12" s="4">
        <v>12</v>
      </c>
      <c r="T12" s="65">
        <v>5.347222222222222E-3</v>
      </c>
      <c r="U12" s="4">
        <v>6</v>
      </c>
      <c r="V12" s="41">
        <f>F12+J12+L12+P12+R12+U12</f>
        <v>32</v>
      </c>
      <c r="W12" s="23" t="s">
        <v>20</v>
      </c>
    </row>
    <row r="13" spans="1:23" ht="27.75" customHeight="1">
      <c r="B13" s="42"/>
      <c r="C13" s="43" t="s">
        <v>47</v>
      </c>
      <c r="D13" s="44" t="s">
        <v>48</v>
      </c>
      <c r="E13" s="4">
        <v>41</v>
      </c>
      <c r="F13" s="4">
        <v>6</v>
      </c>
      <c r="G13" s="19"/>
      <c r="H13" s="7"/>
      <c r="I13" s="17">
        <v>365.8</v>
      </c>
      <c r="J13" s="4">
        <v>5</v>
      </c>
      <c r="K13" s="77">
        <v>203</v>
      </c>
      <c r="L13" s="4">
        <v>4</v>
      </c>
      <c r="M13" s="6"/>
      <c r="N13" s="7"/>
      <c r="O13" s="76">
        <v>133.61000000000001</v>
      </c>
      <c r="P13" s="4">
        <v>5</v>
      </c>
      <c r="Q13" s="5">
        <v>0.93333333333333324</v>
      </c>
      <c r="R13" s="4">
        <v>7</v>
      </c>
      <c r="S13" s="4">
        <v>19</v>
      </c>
      <c r="T13" s="65">
        <v>5.185185185185185E-3</v>
      </c>
      <c r="U13" s="4">
        <v>5</v>
      </c>
      <c r="V13" s="41">
        <f>F13+J13+L13+P13+R13+U13</f>
        <v>32</v>
      </c>
      <c r="W13" s="23" t="s">
        <v>28</v>
      </c>
    </row>
    <row r="14" spans="1:23" ht="27.75" customHeight="1" thickBot="1">
      <c r="B14" s="42"/>
      <c r="C14" s="72" t="s">
        <v>43</v>
      </c>
      <c r="D14" s="24" t="s">
        <v>44</v>
      </c>
      <c r="E14" s="66">
        <v>77</v>
      </c>
      <c r="F14" s="66">
        <v>4</v>
      </c>
      <c r="G14" s="73"/>
      <c r="H14" s="74"/>
      <c r="I14" s="69">
        <v>520.89</v>
      </c>
      <c r="J14" s="66">
        <v>7</v>
      </c>
      <c r="K14" s="81">
        <v>174</v>
      </c>
      <c r="L14" s="66">
        <v>6</v>
      </c>
      <c r="M14" s="75"/>
      <c r="N14" s="74"/>
      <c r="O14" s="82">
        <v>131.02000000000001</v>
      </c>
      <c r="P14" s="66">
        <v>4</v>
      </c>
      <c r="Q14" s="70">
        <v>0.85625000000000007</v>
      </c>
      <c r="R14" s="66">
        <v>5</v>
      </c>
      <c r="S14" s="66">
        <v>7</v>
      </c>
      <c r="T14" s="71">
        <v>5.5092592592592589E-3</v>
      </c>
      <c r="U14" s="66">
        <v>7</v>
      </c>
      <c r="V14" s="26">
        <f>F14+J14+L14+P14+R14+U14</f>
        <v>33</v>
      </c>
      <c r="W14" s="28">
        <v>7</v>
      </c>
    </row>
    <row r="15" spans="1:23" ht="44.25" customHeight="1">
      <c r="B15" s="45" t="s">
        <v>21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</row>
    <row r="17" spans="1:23" ht="33" customHeight="1">
      <c r="B17" s="45" t="s">
        <v>26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</row>
    <row r="18" spans="1:23" ht="87" customHeight="1"/>
    <row r="19" spans="1:23" ht="44.25" customHeight="1">
      <c r="A19" s="60" t="s">
        <v>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</row>
    <row r="20" spans="1:23" ht="20.25">
      <c r="A20" s="61" t="s">
        <v>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</row>
    <row r="21" spans="1:23" ht="19.5">
      <c r="A21" s="63" t="s">
        <v>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</row>
    <row r="22" spans="1:23" ht="15.75">
      <c r="A22" s="45" t="s">
        <v>22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</row>
    <row r="23" spans="1:23" s="2" customFormat="1" ht="12.75" customHeight="1" thickBot="1">
      <c r="B23" s="52" t="s">
        <v>67</v>
      </c>
      <c r="C23" s="52"/>
      <c r="D23" s="52"/>
      <c r="G23" s="18"/>
      <c r="I23" s="16"/>
      <c r="Q23" s="53" t="s">
        <v>4</v>
      </c>
      <c r="R23" s="53"/>
      <c r="S23" s="53"/>
      <c r="T23" s="53"/>
      <c r="U23" s="53"/>
      <c r="V23" s="53"/>
      <c r="W23" s="53"/>
    </row>
    <row r="24" spans="1:23" ht="47.25" customHeight="1">
      <c r="B24" s="54" t="s">
        <v>5</v>
      </c>
      <c r="C24" s="56" t="s">
        <v>6</v>
      </c>
      <c r="D24" s="46" t="s">
        <v>7</v>
      </c>
      <c r="E24" s="46" t="s">
        <v>8</v>
      </c>
      <c r="F24" s="46"/>
      <c r="G24" s="59" t="s">
        <v>9</v>
      </c>
      <c r="H24" s="59"/>
      <c r="I24" s="46" t="s">
        <v>10</v>
      </c>
      <c r="J24" s="46"/>
      <c r="K24" s="46" t="s">
        <v>76</v>
      </c>
      <c r="L24" s="46"/>
      <c r="M24" s="46" t="s">
        <v>11</v>
      </c>
      <c r="N24" s="46"/>
      <c r="O24" s="46" t="s">
        <v>36</v>
      </c>
      <c r="P24" s="46"/>
      <c r="Q24" s="47" t="s">
        <v>12</v>
      </c>
      <c r="R24" s="47"/>
      <c r="S24" s="46" t="s">
        <v>13</v>
      </c>
      <c r="T24" s="46"/>
      <c r="U24" s="46"/>
      <c r="V24" s="48" t="s">
        <v>14</v>
      </c>
      <c r="W24" s="50" t="s">
        <v>15</v>
      </c>
    </row>
    <row r="25" spans="1:23" ht="27.75" customHeight="1">
      <c r="B25" s="55"/>
      <c r="C25" s="57"/>
      <c r="D25" s="58"/>
      <c r="E25" s="4" t="s">
        <v>16</v>
      </c>
      <c r="F25" s="4" t="s">
        <v>17</v>
      </c>
      <c r="G25" s="21" t="s">
        <v>16</v>
      </c>
      <c r="H25" s="12" t="s">
        <v>17</v>
      </c>
      <c r="I25" s="17" t="s">
        <v>16</v>
      </c>
      <c r="J25" s="4" t="s">
        <v>17</v>
      </c>
      <c r="K25" s="5" t="s">
        <v>16</v>
      </c>
      <c r="L25" s="4" t="s">
        <v>17</v>
      </c>
      <c r="M25" s="5" t="s">
        <v>16</v>
      </c>
      <c r="N25" s="4" t="s">
        <v>17</v>
      </c>
      <c r="O25" s="5" t="s">
        <v>16</v>
      </c>
      <c r="P25" s="4" t="s">
        <v>17</v>
      </c>
      <c r="Q25" s="5" t="s">
        <v>16</v>
      </c>
      <c r="R25" s="4" t="s">
        <v>17</v>
      </c>
      <c r="S25" s="4" t="s">
        <v>16</v>
      </c>
      <c r="T25" s="4" t="s">
        <v>18</v>
      </c>
      <c r="U25" s="4" t="s">
        <v>17</v>
      </c>
      <c r="V25" s="49"/>
      <c r="W25" s="51"/>
    </row>
    <row r="26" spans="1:23" ht="27.75" customHeight="1">
      <c r="B26" s="42"/>
      <c r="C26" s="38" t="s">
        <v>41</v>
      </c>
      <c r="D26" s="44" t="s">
        <v>35</v>
      </c>
      <c r="E26" s="4">
        <v>174</v>
      </c>
      <c r="F26" s="4">
        <v>1</v>
      </c>
      <c r="G26" s="21">
        <v>299.5</v>
      </c>
      <c r="H26" s="12">
        <v>1</v>
      </c>
      <c r="I26" s="17">
        <v>270.60000000000002</v>
      </c>
      <c r="J26" s="4">
        <v>1</v>
      </c>
      <c r="K26" s="17">
        <v>385</v>
      </c>
      <c r="L26" s="4">
        <v>4</v>
      </c>
      <c r="M26" s="5" t="s">
        <v>88</v>
      </c>
      <c r="N26" s="4">
        <v>1</v>
      </c>
      <c r="O26" s="17">
        <v>27.09</v>
      </c>
      <c r="P26" s="4">
        <v>1</v>
      </c>
      <c r="Q26" s="5">
        <v>0.40625</v>
      </c>
      <c r="R26" s="4">
        <v>2</v>
      </c>
      <c r="S26" s="4">
        <v>80</v>
      </c>
      <c r="T26" s="65">
        <v>4.0162037037037033E-3</v>
      </c>
      <c r="U26" s="4">
        <v>1</v>
      </c>
      <c r="V26" s="41">
        <f>F26+J26+L26+P26+R26+U26+H26+N26</f>
        <v>12</v>
      </c>
      <c r="W26" s="40">
        <v>1</v>
      </c>
    </row>
    <row r="27" spans="1:23" ht="27.75" customHeight="1">
      <c r="B27" s="42"/>
      <c r="C27" s="38" t="s">
        <v>64</v>
      </c>
      <c r="D27" s="3" t="s">
        <v>40</v>
      </c>
      <c r="E27" s="4">
        <v>142</v>
      </c>
      <c r="F27" s="4">
        <v>2</v>
      </c>
      <c r="G27" s="21">
        <v>382.5</v>
      </c>
      <c r="H27" s="12">
        <v>2</v>
      </c>
      <c r="I27" s="17">
        <v>280.73</v>
      </c>
      <c r="J27" s="4">
        <v>3</v>
      </c>
      <c r="K27" s="17">
        <v>495</v>
      </c>
      <c r="L27" s="4">
        <v>2</v>
      </c>
      <c r="M27" s="5" t="s">
        <v>96</v>
      </c>
      <c r="N27" s="4">
        <v>3</v>
      </c>
      <c r="O27" s="17">
        <v>32.58</v>
      </c>
      <c r="P27" s="4">
        <v>2</v>
      </c>
      <c r="Q27" s="5">
        <v>0.3611111111111111</v>
      </c>
      <c r="R27" s="4">
        <v>1</v>
      </c>
      <c r="S27" s="4">
        <v>78</v>
      </c>
      <c r="T27" s="65">
        <v>3.1944444444444442E-3</v>
      </c>
      <c r="U27" s="4">
        <v>2</v>
      </c>
      <c r="V27" s="41">
        <f>F27+J27+L27+P27+R27+U27+H27+N27</f>
        <v>17</v>
      </c>
      <c r="W27" s="40">
        <v>2</v>
      </c>
    </row>
    <row r="28" spans="1:23" ht="33" customHeight="1">
      <c r="B28" s="42"/>
      <c r="C28" s="43" t="s">
        <v>61</v>
      </c>
      <c r="D28" s="44" t="s">
        <v>62</v>
      </c>
      <c r="E28" s="4">
        <v>140</v>
      </c>
      <c r="F28" s="4">
        <v>3</v>
      </c>
      <c r="G28" s="21">
        <v>705.6</v>
      </c>
      <c r="H28" s="12">
        <v>6</v>
      </c>
      <c r="I28" s="17">
        <v>548.67999999999995</v>
      </c>
      <c r="J28" s="4">
        <v>8</v>
      </c>
      <c r="K28" s="17">
        <v>348</v>
      </c>
      <c r="L28" s="4">
        <v>5</v>
      </c>
      <c r="M28" s="5" t="s">
        <v>95</v>
      </c>
      <c r="N28" s="4">
        <v>7</v>
      </c>
      <c r="O28" s="17">
        <v>65.62</v>
      </c>
      <c r="P28" s="4">
        <v>7</v>
      </c>
      <c r="Q28" s="5">
        <v>0.4458333333333333</v>
      </c>
      <c r="R28" s="4">
        <v>3</v>
      </c>
      <c r="S28" s="4">
        <v>70</v>
      </c>
      <c r="T28" s="65">
        <v>5.4745370370370373E-3</v>
      </c>
      <c r="U28" s="4">
        <v>5</v>
      </c>
      <c r="V28" s="41">
        <f>F28+J28+L28+P28+R28+U28+H28+N28</f>
        <v>44</v>
      </c>
      <c r="W28" s="40">
        <v>3</v>
      </c>
    </row>
    <row r="29" spans="1:23" ht="27.75" customHeight="1">
      <c r="B29" s="42"/>
      <c r="C29" s="43" t="s">
        <v>52</v>
      </c>
      <c r="D29" s="44" t="s">
        <v>32</v>
      </c>
      <c r="E29" s="4">
        <v>125</v>
      </c>
      <c r="F29" s="4">
        <v>4</v>
      </c>
      <c r="G29" s="21">
        <v>749.4</v>
      </c>
      <c r="H29" s="12">
        <v>7</v>
      </c>
      <c r="I29" s="17">
        <v>436.97</v>
      </c>
      <c r="J29" s="4">
        <v>5</v>
      </c>
      <c r="K29" s="17">
        <v>174</v>
      </c>
      <c r="L29" s="4">
        <v>8</v>
      </c>
      <c r="M29" s="5" t="s">
        <v>94</v>
      </c>
      <c r="N29" s="4">
        <v>5</v>
      </c>
      <c r="O29" s="17">
        <v>106.49</v>
      </c>
      <c r="P29" s="4">
        <v>11</v>
      </c>
      <c r="Q29" s="5">
        <v>0.51458333333333328</v>
      </c>
      <c r="R29" s="4">
        <v>4</v>
      </c>
      <c r="S29" s="4">
        <v>63</v>
      </c>
      <c r="T29" s="65">
        <v>5.4629629629629637E-3</v>
      </c>
      <c r="U29" s="4">
        <v>7</v>
      </c>
      <c r="V29" s="41">
        <f>F29+J29+L29+P29+R29+U29+H29+N29</f>
        <v>51</v>
      </c>
      <c r="W29" s="23" t="s">
        <v>19</v>
      </c>
    </row>
    <row r="30" spans="1:23" ht="27.75" customHeight="1">
      <c r="B30" s="42"/>
      <c r="C30" s="43" t="s">
        <v>75</v>
      </c>
      <c r="D30" s="44" t="s">
        <v>60</v>
      </c>
      <c r="E30" s="4">
        <v>109</v>
      </c>
      <c r="F30" s="4">
        <v>5</v>
      </c>
      <c r="G30" s="21">
        <v>674.3</v>
      </c>
      <c r="H30" s="12">
        <v>5</v>
      </c>
      <c r="I30" s="17">
        <v>518.42999999999995</v>
      </c>
      <c r="J30" s="4">
        <v>6</v>
      </c>
      <c r="K30" s="17">
        <v>295</v>
      </c>
      <c r="L30" s="4">
        <v>6</v>
      </c>
      <c r="M30" s="5" t="s">
        <v>93</v>
      </c>
      <c r="N30" s="4">
        <v>9</v>
      </c>
      <c r="O30" s="17">
        <v>60.85</v>
      </c>
      <c r="P30" s="4">
        <v>6</v>
      </c>
      <c r="Q30" s="5">
        <v>0.53749999999999998</v>
      </c>
      <c r="R30" s="4">
        <v>5</v>
      </c>
      <c r="S30" s="4">
        <v>42</v>
      </c>
      <c r="T30" s="65">
        <v>5.5324074074074069E-3</v>
      </c>
      <c r="U30" s="4">
        <v>9</v>
      </c>
      <c r="V30" s="41">
        <f>F30+J30+L30+P30+R30+U30+H30+N30</f>
        <v>51</v>
      </c>
      <c r="W30" s="23" t="s">
        <v>20</v>
      </c>
    </row>
    <row r="31" spans="1:23" ht="39" customHeight="1">
      <c r="C31" s="43" t="s">
        <v>53</v>
      </c>
      <c r="D31" s="44" t="s">
        <v>54</v>
      </c>
      <c r="E31" s="4">
        <v>39</v>
      </c>
      <c r="F31" s="4">
        <v>9</v>
      </c>
      <c r="G31" s="21">
        <v>949.1</v>
      </c>
      <c r="H31" s="12">
        <v>8</v>
      </c>
      <c r="I31" s="17">
        <v>510.53</v>
      </c>
      <c r="J31" s="4">
        <v>7</v>
      </c>
      <c r="K31" s="17">
        <v>161</v>
      </c>
      <c r="L31" s="4">
        <v>9</v>
      </c>
      <c r="M31" s="5" t="s">
        <v>89</v>
      </c>
      <c r="N31" s="4">
        <v>6</v>
      </c>
      <c r="O31" s="17">
        <v>100.38</v>
      </c>
      <c r="P31" s="4">
        <v>10</v>
      </c>
      <c r="Q31" s="5">
        <v>0.55972222222222223</v>
      </c>
      <c r="R31" s="4">
        <v>6</v>
      </c>
      <c r="S31" s="4">
        <v>63</v>
      </c>
      <c r="T31" s="65">
        <v>5.5555555555555558E-3</v>
      </c>
      <c r="U31" s="4">
        <v>8</v>
      </c>
      <c r="V31" s="41">
        <f>F31+J31+L31+P31+R31+U31+H31+N31</f>
        <v>63</v>
      </c>
      <c r="W31" s="40">
        <v>6</v>
      </c>
    </row>
    <row r="32" spans="1:23" ht="32.25" customHeight="1">
      <c r="B32" s="42"/>
      <c r="C32" s="43" t="s">
        <v>55</v>
      </c>
      <c r="D32" s="44" t="s">
        <v>56</v>
      </c>
      <c r="E32" s="4">
        <v>23</v>
      </c>
      <c r="F32" s="85" t="s">
        <v>99</v>
      </c>
      <c r="G32" s="21">
        <v>1173.2</v>
      </c>
      <c r="H32" s="12">
        <v>10</v>
      </c>
      <c r="I32" s="17">
        <v>808</v>
      </c>
      <c r="J32" s="4">
        <v>9</v>
      </c>
      <c r="K32" s="17">
        <v>104</v>
      </c>
      <c r="L32" s="4">
        <v>11</v>
      </c>
      <c r="M32" s="5" t="s">
        <v>90</v>
      </c>
      <c r="N32" s="4">
        <v>8</v>
      </c>
      <c r="O32" s="17">
        <v>46.57</v>
      </c>
      <c r="P32" s="4">
        <v>5</v>
      </c>
      <c r="Q32" s="5">
        <v>0.66388888888888886</v>
      </c>
      <c r="R32" s="4">
        <v>10</v>
      </c>
      <c r="S32" s="4">
        <v>64</v>
      </c>
      <c r="T32" s="65">
        <v>5.3240740740740748E-3</v>
      </c>
      <c r="U32" s="4">
        <v>6</v>
      </c>
      <c r="V32" s="41">
        <f>10.5+J32+L32+P32+R32+U32+H32+N32</f>
        <v>69.5</v>
      </c>
      <c r="W32" s="40">
        <v>7</v>
      </c>
    </row>
    <row r="33" spans="1:23" ht="27.75" customHeight="1">
      <c r="B33" s="42"/>
      <c r="C33" s="43" t="s">
        <v>57</v>
      </c>
      <c r="D33" s="44" t="s">
        <v>33</v>
      </c>
      <c r="E33" s="4">
        <v>89</v>
      </c>
      <c r="F33" s="4">
        <v>7</v>
      </c>
      <c r="G33" s="21">
        <v>1093.4000000000001</v>
      </c>
      <c r="H33" s="12">
        <v>9</v>
      </c>
      <c r="I33" s="17">
        <v>874.82</v>
      </c>
      <c r="J33" s="4">
        <v>10</v>
      </c>
      <c r="K33" s="17">
        <v>127</v>
      </c>
      <c r="L33" s="4">
        <v>10</v>
      </c>
      <c r="M33" s="5" t="s">
        <v>91</v>
      </c>
      <c r="N33" s="4">
        <v>11</v>
      </c>
      <c r="O33" s="17">
        <v>96.88</v>
      </c>
      <c r="P33" s="4">
        <v>9</v>
      </c>
      <c r="Q33" s="5">
        <v>0.57291666666666663</v>
      </c>
      <c r="R33" s="4">
        <v>7</v>
      </c>
      <c r="S33" s="4">
        <v>34</v>
      </c>
      <c r="T33" s="65">
        <v>5.3819444444444453E-3</v>
      </c>
      <c r="U33" s="4">
        <v>10</v>
      </c>
      <c r="V33" s="41">
        <f>F33+J33+L33+P33+R33+U33+H33+N33</f>
        <v>73</v>
      </c>
      <c r="W33" s="40">
        <v>8</v>
      </c>
    </row>
    <row r="34" spans="1:23" ht="27.75" customHeight="1">
      <c r="B34" s="42"/>
      <c r="C34" s="43" t="s">
        <v>58</v>
      </c>
      <c r="D34" s="44" t="s">
        <v>59</v>
      </c>
      <c r="E34" s="4">
        <v>23</v>
      </c>
      <c r="F34" s="85" t="s">
        <v>99</v>
      </c>
      <c r="G34" s="21">
        <v>1245.2</v>
      </c>
      <c r="H34" s="12">
        <v>11</v>
      </c>
      <c r="I34" s="17">
        <v>1048.19</v>
      </c>
      <c r="J34" s="4">
        <v>11</v>
      </c>
      <c r="K34" s="17">
        <v>202</v>
      </c>
      <c r="L34" s="4">
        <v>7</v>
      </c>
      <c r="M34" s="5" t="s">
        <v>92</v>
      </c>
      <c r="N34" s="4">
        <v>10</v>
      </c>
      <c r="O34" s="17">
        <v>81.180000000000007</v>
      </c>
      <c r="P34" s="4">
        <v>8</v>
      </c>
      <c r="Q34" s="5">
        <v>0.74722222222222223</v>
      </c>
      <c r="R34" s="4">
        <v>11</v>
      </c>
      <c r="S34" s="4">
        <v>28</v>
      </c>
      <c r="T34" s="65">
        <v>5.3125000000000004E-3</v>
      </c>
      <c r="U34" s="4">
        <v>11</v>
      </c>
      <c r="V34" s="41">
        <f>10.5+J34+L34+P34+R34+U34+H34+N34</f>
        <v>79.5</v>
      </c>
      <c r="W34" s="40">
        <v>9</v>
      </c>
    </row>
    <row r="35" spans="1:23" ht="27.75" customHeight="1">
      <c r="B35" s="42"/>
      <c r="C35" s="38" t="s">
        <v>66</v>
      </c>
      <c r="D35" s="3" t="s">
        <v>77</v>
      </c>
      <c r="E35" s="44">
        <v>91</v>
      </c>
      <c r="F35" s="44">
        <v>6</v>
      </c>
      <c r="G35" s="36">
        <v>474.4</v>
      </c>
      <c r="H35" s="44">
        <v>3</v>
      </c>
      <c r="I35" s="41">
        <v>316.81</v>
      </c>
      <c r="J35" s="9" t="s">
        <v>19</v>
      </c>
      <c r="K35" s="17">
        <v>401</v>
      </c>
      <c r="L35" s="44">
        <v>3</v>
      </c>
      <c r="M35" s="9" t="s">
        <v>98</v>
      </c>
      <c r="N35" s="9" t="s">
        <v>23</v>
      </c>
      <c r="O35" s="17">
        <v>39.39</v>
      </c>
      <c r="P35" s="9" t="s">
        <v>19</v>
      </c>
      <c r="Q35" s="13" t="s">
        <v>79</v>
      </c>
      <c r="R35" s="13" t="s">
        <v>27</v>
      </c>
      <c r="S35" s="13" t="s">
        <v>39</v>
      </c>
      <c r="T35" s="65">
        <v>4.7800925925925901E-3</v>
      </c>
      <c r="U35" s="13" t="s">
        <v>19</v>
      </c>
      <c r="V35" s="41">
        <f>F35+J35+L35+P35+R35+U35+H35+N35</f>
        <v>34</v>
      </c>
      <c r="W35" s="23" t="s">
        <v>38</v>
      </c>
    </row>
    <row r="36" spans="1:23" ht="33" customHeight="1" thickBot="1">
      <c r="B36" s="42"/>
      <c r="C36" s="39" t="s">
        <v>65</v>
      </c>
      <c r="D36" s="25" t="s">
        <v>63</v>
      </c>
      <c r="E36" s="24">
        <v>83</v>
      </c>
      <c r="F36" s="24">
        <v>8</v>
      </c>
      <c r="G36" s="37">
        <v>546.1</v>
      </c>
      <c r="H36" s="24">
        <v>4</v>
      </c>
      <c r="I36" s="26">
        <v>314.14999999999998</v>
      </c>
      <c r="J36" s="27" t="s">
        <v>23</v>
      </c>
      <c r="K36" s="69">
        <v>516</v>
      </c>
      <c r="L36" s="24">
        <v>1</v>
      </c>
      <c r="M36" s="27" t="s">
        <v>97</v>
      </c>
      <c r="N36" s="27" t="s">
        <v>19</v>
      </c>
      <c r="O36" s="69">
        <v>39.270000000000003</v>
      </c>
      <c r="P36" s="27" t="s">
        <v>24</v>
      </c>
      <c r="Q36" s="29" t="s">
        <v>78</v>
      </c>
      <c r="R36" s="29" t="s">
        <v>29</v>
      </c>
      <c r="S36" s="29" t="s">
        <v>30</v>
      </c>
      <c r="T36" s="71">
        <v>5.5555555555555558E-3</v>
      </c>
      <c r="U36" s="29" t="s">
        <v>24</v>
      </c>
      <c r="V36" s="26">
        <f>F36+J36+L36+P36+R36+U36+H36+N36</f>
        <v>34</v>
      </c>
      <c r="W36" s="83" t="s">
        <v>37</v>
      </c>
    </row>
    <row r="38" spans="1:23" ht="30" customHeight="1">
      <c r="B38" s="45" t="s">
        <v>21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</row>
    <row r="40" spans="1:23" ht="33" customHeight="1">
      <c r="B40" s="45" t="s">
        <v>26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</row>
    <row r="41" spans="1:23" ht="44.25" customHeight="1">
      <c r="A41" s="60" t="s">
        <v>0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  <row r="42" spans="1:23" ht="20.25">
      <c r="A42" s="61" t="s">
        <v>1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</row>
    <row r="43" spans="1:23" ht="19.5">
      <c r="A43" s="63" t="s">
        <v>2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</row>
    <row r="44" spans="1:23" ht="15.75">
      <c r="A44" s="45" t="s">
        <v>25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</row>
    <row r="45" spans="1:23" s="2" customFormat="1" ht="13.5" customHeight="1" thickBot="1">
      <c r="B45" s="52" t="s">
        <v>67</v>
      </c>
      <c r="C45" s="52"/>
      <c r="D45" s="52"/>
      <c r="G45" s="18"/>
      <c r="I45" s="16"/>
      <c r="Q45" s="53" t="s">
        <v>4</v>
      </c>
      <c r="R45" s="53"/>
      <c r="S45" s="53"/>
      <c r="T45" s="53"/>
      <c r="U45" s="53"/>
      <c r="V45" s="53"/>
      <c r="W45" s="53"/>
    </row>
    <row r="46" spans="1:23" ht="47.25" customHeight="1">
      <c r="B46" s="54" t="s">
        <v>5</v>
      </c>
      <c r="C46" s="56" t="s">
        <v>6</v>
      </c>
      <c r="D46" s="46" t="s">
        <v>7</v>
      </c>
      <c r="E46" s="46" t="s">
        <v>8</v>
      </c>
      <c r="F46" s="46"/>
      <c r="G46" s="59" t="s">
        <v>9</v>
      </c>
      <c r="H46" s="59"/>
      <c r="I46" s="46" t="s">
        <v>10</v>
      </c>
      <c r="J46" s="46"/>
      <c r="K46" s="46" t="s">
        <v>76</v>
      </c>
      <c r="L46" s="46"/>
      <c r="M46" s="46" t="s">
        <v>11</v>
      </c>
      <c r="N46" s="46"/>
      <c r="O46" s="46" t="s">
        <v>36</v>
      </c>
      <c r="P46" s="46"/>
      <c r="Q46" s="47" t="s">
        <v>12</v>
      </c>
      <c r="R46" s="47"/>
      <c r="S46" s="46" t="s">
        <v>13</v>
      </c>
      <c r="T46" s="46"/>
      <c r="U46" s="46"/>
      <c r="V46" s="48" t="s">
        <v>14</v>
      </c>
      <c r="W46" s="50" t="s">
        <v>15</v>
      </c>
    </row>
    <row r="47" spans="1:23" ht="27.75" customHeight="1">
      <c r="B47" s="55"/>
      <c r="C47" s="57"/>
      <c r="D47" s="58"/>
      <c r="E47" s="4" t="s">
        <v>16</v>
      </c>
      <c r="F47" s="4" t="s">
        <v>17</v>
      </c>
      <c r="G47" s="21" t="s">
        <v>16</v>
      </c>
      <c r="H47" s="12" t="s">
        <v>17</v>
      </c>
      <c r="I47" s="17" t="s">
        <v>16</v>
      </c>
      <c r="J47" s="4" t="s">
        <v>17</v>
      </c>
      <c r="K47" s="5" t="s">
        <v>16</v>
      </c>
      <c r="L47" s="4" t="s">
        <v>17</v>
      </c>
      <c r="M47" s="5" t="s">
        <v>16</v>
      </c>
      <c r="N47" s="4" t="s">
        <v>17</v>
      </c>
      <c r="O47" s="5" t="s">
        <v>16</v>
      </c>
      <c r="P47" s="4" t="s">
        <v>17</v>
      </c>
      <c r="Q47" s="5" t="s">
        <v>16</v>
      </c>
      <c r="R47" s="4" t="s">
        <v>17</v>
      </c>
      <c r="S47" s="4" t="s">
        <v>16</v>
      </c>
      <c r="T47" s="4" t="s">
        <v>18</v>
      </c>
      <c r="U47" s="4" t="s">
        <v>17</v>
      </c>
      <c r="V47" s="49"/>
      <c r="W47" s="51"/>
    </row>
    <row r="48" spans="1:23" ht="27.75" customHeight="1">
      <c r="B48" s="42"/>
      <c r="C48" s="38" t="s">
        <v>64</v>
      </c>
      <c r="D48" s="3" t="s">
        <v>63</v>
      </c>
      <c r="E48" s="4">
        <v>196</v>
      </c>
      <c r="F48" s="4">
        <v>1</v>
      </c>
      <c r="G48" s="21">
        <v>342.9</v>
      </c>
      <c r="H48" s="12">
        <v>2</v>
      </c>
      <c r="I48" s="17">
        <v>243.01</v>
      </c>
      <c r="J48" s="4">
        <v>2</v>
      </c>
      <c r="K48" s="78">
        <v>539</v>
      </c>
      <c r="L48" s="4">
        <v>1.5</v>
      </c>
      <c r="M48" s="80" t="s">
        <v>84</v>
      </c>
      <c r="N48" s="4">
        <v>3</v>
      </c>
      <c r="O48" s="17">
        <v>30.46</v>
      </c>
      <c r="P48" s="4">
        <v>1</v>
      </c>
      <c r="Q48" s="5">
        <v>0.30138888888888887</v>
      </c>
      <c r="R48" s="4">
        <v>2</v>
      </c>
      <c r="S48" s="4">
        <v>80</v>
      </c>
      <c r="T48" s="65">
        <v>3.0671296296296297E-3</v>
      </c>
      <c r="U48" s="4">
        <v>1</v>
      </c>
      <c r="V48" s="41">
        <f>F48+J48+L48+P48+R48+U48+H48+N48</f>
        <v>13.5</v>
      </c>
      <c r="W48" s="40">
        <v>1</v>
      </c>
    </row>
    <row r="49" spans="2:23" ht="27.75" customHeight="1">
      <c r="B49" s="42"/>
      <c r="C49" s="43" t="s">
        <v>45</v>
      </c>
      <c r="D49" s="44" t="s">
        <v>68</v>
      </c>
      <c r="E49" s="4">
        <v>118</v>
      </c>
      <c r="F49" s="4">
        <v>4</v>
      </c>
      <c r="G49" s="21">
        <v>457.3</v>
      </c>
      <c r="H49" s="12">
        <v>6</v>
      </c>
      <c r="I49" s="17">
        <v>439.11</v>
      </c>
      <c r="J49" s="4">
        <v>6</v>
      </c>
      <c r="K49" s="78">
        <v>382</v>
      </c>
      <c r="L49" s="4">
        <v>4.5</v>
      </c>
      <c r="M49" s="80" t="s">
        <v>81</v>
      </c>
      <c r="N49" s="4">
        <v>6</v>
      </c>
      <c r="O49" s="17">
        <v>70.56</v>
      </c>
      <c r="P49" s="4">
        <v>6</v>
      </c>
      <c r="Q49" s="5">
        <v>0.49236111111111108</v>
      </c>
      <c r="R49" s="4">
        <v>5</v>
      </c>
      <c r="S49" s="4">
        <v>57</v>
      </c>
      <c r="T49" s="65">
        <v>5.0578703703703706E-3</v>
      </c>
      <c r="U49" s="4">
        <v>7</v>
      </c>
      <c r="V49" s="41">
        <f>F49+J49+L49+P49+R49+U49+H49+N49</f>
        <v>44.5</v>
      </c>
      <c r="W49" s="40">
        <v>2</v>
      </c>
    </row>
    <row r="50" spans="2:23" ht="32.25" customHeight="1">
      <c r="B50" s="42"/>
      <c r="C50" s="43" t="s">
        <v>53</v>
      </c>
      <c r="D50" s="44" t="s">
        <v>54</v>
      </c>
      <c r="E50" s="4">
        <v>88</v>
      </c>
      <c r="F50" s="4">
        <v>8</v>
      </c>
      <c r="G50" s="21">
        <v>614.9</v>
      </c>
      <c r="H50" s="12">
        <v>8</v>
      </c>
      <c r="I50" s="17">
        <v>533.98</v>
      </c>
      <c r="J50" s="4">
        <v>7</v>
      </c>
      <c r="K50" s="78">
        <v>382</v>
      </c>
      <c r="L50" s="4">
        <v>4.5</v>
      </c>
      <c r="M50" s="12" t="s">
        <v>80</v>
      </c>
      <c r="N50" s="4">
        <v>5</v>
      </c>
      <c r="O50" s="17">
        <v>56.33</v>
      </c>
      <c r="P50" s="4">
        <v>5</v>
      </c>
      <c r="Q50" s="5">
        <v>0.42638888888888887</v>
      </c>
      <c r="R50" s="4">
        <v>3</v>
      </c>
      <c r="S50" s="4">
        <v>71</v>
      </c>
      <c r="T50" s="65">
        <v>4.4444444444444444E-3</v>
      </c>
      <c r="U50" s="4">
        <v>5</v>
      </c>
      <c r="V50" s="41">
        <f>F50+J50+L50+P50+R50+U50+H50+N50</f>
        <v>45.5</v>
      </c>
      <c r="W50" s="40">
        <v>3</v>
      </c>
    </row>
    <row r="51" spans="2:23" ht="27.75" customHeight="1">
      <c r="B51" s="42"/>
      <c r="C51" s="43" t="s">
        <v>69</v>
      </c>
      <c r="D51" s="44" t="s">
        <v>70</v>
      </c>
      <c r="E51" s="4">
        <v>113</v>
      </c>
      <c r="F51" s="4">
        <v>6</v>
      </c>
      <c r="G51" s="21">
        <v>456.4</v>
      </c>
      <c r="H51" s="12">
        <v>5</v>
      </c>
      <c r="I51" s="17">
        <v>343.65</v>
      </c>
      <c r="J51" s="4">
        <v>5</v>
      </c>
      <c r="K51" s="78">
        <v>294</v>
      </c>
      <c r="L51" s="4">
        <v>8</v>
      </c>
      <c r="M51" s="80" t="s">
        <v>82</v>
      </c>
      <c r="N51" s="4">
        <v>8</v>
      </c>
      <c r="O51" s="17">
        <v>107.05</v>
      </c>
      <c r="P51" s="4">
        <v>8</v>
      </c>
      <c r="Q51" s="5">
        <v>0.45208333333333334</v>
      </c>
      <c r="R51" s="4">
        <v>4</v>
      </c>
      <c r="S51" s="4">
        <v>45</v>
      </c>
      <c r="T51" s="65">
        <v>5.5439814814814822E-3</v>
      </c>
      <c r="U51" s="4">
        <v>8</v>
      </c>
      <c r="V51" s="41">
        <f>F51+J51+L51+P51+R51+U51+H51+N51</f>
        <v>52</v>
      </c>
      <c r="W51" s="40">
        <v>4</v>
      </c>
    </row>
    <row r="52" spans="2:23" ht="32.25" customHeight="1">
      <c r="B52" s="42"/>
      <c r="C52" s="43" t="s">
        <v>61</v>
      </c>
      <c r="D52" s="44" t="s">
        <v>62</v>
      </c>
      <c r="E52" s="4">
        <v>99</v>
      </c>
      <c r="F52" s="4">
        <v>7</v>
      </c>
      <c r="G52" s="21">
        <v>596.29999999999995</v>
      </c>
      <c r="H52" s="12">
        <v>7</v>
      </c>
      <c r="I52" s="17">
        <v>557.66</v>
      </c>
      <c r="J52" s="4">
        <v>8</v>
      </c>
      <c r="K52" s="78">
        <v>320</v>
      </c>
      <c r="L52" s="4">
        <v>7</v>
      </c>
      <c r="M52" s="80" t="s">
        <v>83</v>
      </c>
      <c r="N52" s="4">
        <v>7</v>
      </c>
      <c r="O52" s="17">
        <v>80.8</v>
      </c>
      <c r="P52" s="4">
        <v>7</v>
      </c>
      <c r="Q52" s="5">
        <v>0.53125</v>
      </c>
      <c r="R52" s="4">
        <v>7</v>
      </c>
      <c r="S52" s="4">
        <v>60</v>
      </c>
      <c r="T52" s="65">
        <v>5.5324074074074069E-3</v>
      </c>
      <c r="U52" s="4">
        <v>6</v>
      </c>
      <c r="V52" s="41">
        <f>F52+J52+L52+P52+R52+U52+H52+N52</f>
        <v>56</v>
      </c>
      <c r="W52" s="40">
        <v>5</v>
      </c>
    </row>
    <row r="53" spans="2:23" ht="27.75" customHeight="1">
      <c r="B53" s="42"/>
      <c r="C53" s="38" t="s">
        <v>65</v>
      </c>
      <c r="D53" s="3" t="s">
        <v>63</v>
      </c>
      <c r="E53" s="4">
        <v>183</v>
      </c>
      <c r="F53" s="4">
        <v>2</v>
      </c>
      <c r="G53" s="21">
        <v>395.8</v>
      </c>
      <c r="H53" s="12">
        <v>3</v>
      </c>
      <c r="I53" s="17">
        <v>266.73</v>
      </c>
      <c r="J53" s="4">
        <v>4</v>
      </c>
      <c r="K53" s="78">
        <v>539</v>
      </c>
      <c r="L53" s="4">
        <v>1.5</v>
      </c>
      <c r="M53" s="80" t="s">
        <v>85</v>
      </c>
      <c r="N53" s="4">
        <v>2</v>
      </c>
      <c r="O53" s="17">
        <v>37.520000000000003</v>
      </c>
      <c r="P53" s="4">
        <v>3</v>
      </c>
      <c r="Q53" s="5">
        <v>0.27430555555555552</v>
      </c>
      <c r="R53" s="4">
        <v>1</v>
      </c>
      <c r="S53" s="4">
        <v>76</v>
      </c>
      <c r="T53" s="65">
        <v>3.1597222222222222E-3</v>
      </c>
      <c r="U53" s="4">
        <v>2</v>
      </c>
      <c r="V53" s="41">
        <f>F53+J53+L53+P53+R53+U53+H53+N53</f>
        <v>18.5</v>
      </c>
      <c r="W53" s="40" t="s">
        <v>100</v>
      </c>
    </row>
    <row r="54" spans="2:23" ht="27.75" customHeight="1">
      <c r="B54" s="42"/>
      <c r="C54" s="38" t="s">
        <v>71</v>
      </c>
      <c r="D54" s="44" t="s">
        <v>73</v>
      </c>
      <c r="E54" s="4">
        <v>146</v>
      </c>
      <c r="F54" s="4">
        <v>3</v>
      </c>
      <c r="G54" s="21">
        <v>335.4</v>
      </c>
      <c r="H54" s="12">
        <v>1</v>
      </c>
      <c r="I54" s="17">
        <v>176.5</v>
      </c>
      <c r="J54" s="4">
        <v>1</v>
      </c>
      <c r="K54" s="78">
        <v>439</v>
      </c>
      <c r="L54" s="4">
        <v>3</v>
      </c>
      <c r="M54" s="80" t="s">
        <v>87</v>
      </c>
      <c r="N54" s="4">
        <v>1</v>
      </c>
      <c r="O54" s="17">
        <v>34.39</v>
      </c>
      <c r="P54" s="4">
        <v>2</v>
      </c>
      <c r="Q54" s="5">
        <v>0.50972222222222219</v>
      </c>
      <c r="R54" s="4">
        <v>6</v>
      </c>
      <c r="S54" s="4">
        <v>72</v>
      </c>
      <c r="T54" s="65">
        <v>5.0810185185185186E-3</v>
      </c>
      <c r="U54" s="4">
        <v>4</v>
      </c>
      <c r="V54" s="41">
        <f>F54+J54+L54+P54+R54+U54+H54+N54</f>
        <v>21</v>
      </c>
      <c r="W54" s="40" t="s">
        <v>38</v>
      </c>
    </row>
    <row r="55" spans="2:23" ht="27.75" customHeight="1" thickBot="1">
      <c r="B55" s="42"/>
      <c r="C55" s="39" t="s">
        <v>72</v>
      </c>
      <c r="D55" s="24" t="s">
        <v>74</v>
      </c>
      <c r="E55" s="66">
        <v>114</v>
      </c>
      <c r="F55" s="66">
        <v>5</v>
      </c>
      <c r="G55" s="67">
        <v>432.8</v>
      </c>
      <c r="H55" s="68">
        <v>4</v>
      </c>
      <c r="I55" s="69">
        <v>257.8</v>
      </c>
      <c r="J55" s="66">
        <v>3</v>
      </c>
      <c r="K55" s="79">
        <v>355</v>
      </c>
      <c r="L55" s="66">
        <v>6</v>
      </c>
      <c r="M55" s="84" t="s">
        <v>86</v>
      </c>
      <c r="N55" s="66">
        <v>4</v>
      </c>
      <c r="O55" s="69">
        <v>44.31</v>
      </c>
      <c r="P55" s="66">
        <v>4</v>
      </c>
      <c r="Q55" s="70">
        <v>0.81180555555555556</v>
      </c>
      <c r="R55" s="66">
        <v>8</v>
      </c>
      <c r="S55" s="66">
        <v>74</v>
      </c>
      <c r="T55" s="71">
        <v>5.5439814814814822E-3</v>
      </c>
      <c r="U55" s="66">
        <v>3</v>
      </c>
      <c r="V55" s="26">
        <f>F55+J55+L55+P55+R55+U55+H55+N55</f>
        <v>37</v>
      </c>
      <c r="W55" s="28" t="s">
        <v>37</v>
      </c>
    </row>
    <row r="56" spans="2:23" ht="15" hidden="1">
      <c r="B56" s="30">
        <v>6</v>
      </c>
      <c r="C56" s="30">
        <f>[1]стрелок!C68</f>
        <v>0</v>
      </c>
      <c r="D56" s="30"/>
      <c r="E56" s="30">
        <f>[1]стрелок!N63</f>
        <v>0</v>
      </c>
      <c r="F56" s="30">
        <f>[1]стрелок!O63</f>
        <v>0</v>
      </c>
      <c r="G56" s="31"/>
      <c r="H56" s="30"/>
      <c r="I56" s="32">
        <f>[1]Маг!N68</f>
        <v>0</v>
      </c>
      <c r="J56" s="30">
        <f>[1]Маг!O68</f>
        <v>0</v>
      </c>
      <c r="K56" s="33">
        <f>[1]КСУ!N68</f>
        <v>0</v>
      </c>
      <c r="L56" s="33">
        <f>[1]КСУ!O68</f>
        <v>0</v>
      </c>
      <c r="M56" s="33">
        <f>[1]ОЗК!F42</f>
        <v>0</v>
      </c>
      <c r="N56" s="33">
        <f>[1]ОЗК!G42</f>
        <v>0</v>
      </c>
      <c r="O56" s="33">
        <f>[1]Противогаз!M49</f>
        <v>0</v>
      </c>
      <c r="P56" s="34">
        <f>[1]Противогаз!N49</f>
        <v>0</v>
      </c>
      <c r="Q56" s="34">
        <f>[1]АЭС!N55</f>
        <v>0</v>
      </c>
      <c r="R56" s="34">
        <f>[1]АЭС!O55</f>
        <v>0</v>
      </c>
      <c r="S56" s="34">
        <f>[1]тестовые!I75</f>
        <v>0</v>
      </c>
      <c r="T56" s="35"/>
      <c r="U56" s="34">
        <f>[1]тестовые!J75</f>
        <v>0</v>
      </c>
      <c r="V56" s="33">
        <f t="shared" ref="V56" si="0">F56+H56+J56+L56+N56+P56+R56+U56</f>
        <v>0</v>
      </c>
      <c r="W56" s="30"/>
    </row>
    <row r="57" spans="2:23" ht="15" hidden="1">
      <c r="B57" s="8">
        <v>7</v>
      </c>
      <c r="C57" s="8">
        <f>[1]стрелок!C69</f>
        <v>0</v>
      </c>
      <c r="D57" s="8"/>
      <c r="E57" s="8"/>
      <c r="F57" s="8"/>
      <c r="G57" s="22"/>
      <c r="H57" s="8"/>
      <c r="I57" s="10"/>
      <c r="J57" s="8"/>
      <c r="K57" s="8"/>
      <c r="L57" s="8"/>
      <c r="M57" s="8"/>
      <c r="N57" s="8"/>
      <c r="O57" s="8"/>
      <c r="P57" s="15"/>
      <c r="Q57" s="15"/>
      <c r="R57" s="15"/>
      <c r="S57" s="15"/>
      <c r="T57" s="14"/>
      <c r="U57" s="15"/>
      <c r="V57" s="10">
        <f>F57+H57+J57+L57</f>
        <v>0</v>
      </c>
      <c r="W57" s="8"/>
    </row>
    <row r="58" spans="2:23" ht="15" hidden="1">
      <c r="B58" s="8">
        <v>8</v>
      </c>
      <c r="C58" s="8">
        <f>[1]стрелок!C70</f>
        <v>0</v>
      </c>
      <c r="D58" s="8"/>
      <c r="E58" s="8"/>
      <c r="F58" s="8"/>
      <c r="G58" s="22"/>
      <c r="H58" s="8"/>
      <c r="I58" s="10"/>
      <c r="J58" s="8"/>
      <c r="K58" s="8"/>
      <c r="L58" s="8"/>
      <c r="M58" s="8"/>
      <c r="N58" s="8"/>
      <c r="O58" s="8"/>
      <c r="P58" s="15"/>
      <c r="Q58" s="15"/>
      <c r="R58" s="15"/>
      <c r="S58" s="15"/>
      <c r="T58" s="14"/>
      <c r="U58" s="15"/>
      <c r="V58" s="10"/>
      <c r="W58" s="8"/>
    </row>
    <row r="60" spans="2:23" ht="30" customHeight="1">
      <c r="B60" s="45" t="s">
        <v>21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</row>
    <row r="62" spans="2:23" ht="33" customHeight="1">
      <c r="B62" s="45" t="s">
        <v>26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</row>
  </sheetData>
  <sortState ref="C26:W36">
    <sortCondition ref="U26:U36"/>
  </sortState>
  <mergeCells count="63">
    <mergeCell ref="W6:W7"/>
    <mergeCell ref="B15:W15"/>
    <mergeCell ref="B17:W17"/>
    <mergeCell ref="A1:W1"/>
    <mergeCell ref="A2:W2"/>
    <mergeCell ref="A3:W3"/>
    <mergeCell ref="A4:W4"/>
    <mergeCell ref="B5:D5"/>
    <mergeCell ref="Q5:W5"/>
    <mergeCell ref="V6:V7"/>
    <mergeCell ref="B6:B7"/>
    <mergeCell ref="C6:C7"/>
    <mergeCell ref="D6:D7"/>
    <mergeCell ref="E6:F6"/>
    <mergeCell ref="G6:H6"/>
    <mergeCell ref="I6:J6"/>
    <mergeCell ref="K6:L6"/>
    <mergeCell ref="M6:N6"/>
    <mergeCell ref="O6:P6"/>
    <mergeCell ref="Q6:R6"/>
    <mergeCell ref="S6:U6"/>
    <mergeCell ref="G24:H24"/>
    <mergeCell ref="A19:W19"/>
    <mergeCell ref="A20:W20"/>
    <mergeCell ref="A22:W22"/>
    <mergeCell ref="B23:D23"/>
    <mergeCell ref="Q23:W23"/>
    <mergeCell ref="A21:W21"/>
    <mergeCell ref="I24:J24"/>
    <mergeCell ref="K24:L24"/>
    <mergeCell ref="A44:W44"/>
    <mergeCell ref="M24:N24"/>
    <mergeCell ref="O24:P24"/>
    <mergeCell ref="Q24:R24"/>
    <mergeCell ref="S24:U24"/>
    <mergeCell ref="V24:V25"/>
    <mergeCell ref="W24:W25"/>
    <mergeCell ref="B38:W38"/>
    <mergeCell ref="B40:W40"/>
    <mergeCell ref="A41:W41"/>
    <mergeCell ref="A42:W42"/>
    <mergeCell ref="A43:W43"/>
    <mergeCell ref="B24:B25"/>
    <mergeCell ref="C24:C25"/>
    <mergeCell ref="D24:D25"/>
    <mergeCell ref="E24:F24"/>
    <mergeCell ref="B45:D45"/>
    <mergeCell ref="Q45:W45"/>
    <mergeCell ref="B46:B47"/>
    <mergeCell ref="C46:C47"/>
    <mergeCell ref="D46:D47"/>
    <mergeCell ref="E46:F46"/>
    <mergeCell ref="G46:H46"/>
    <mergeCell ref="I46:J46"/>
    <mergeCell ref="K46:L46"/>
    <mergeCell ref="M46:N46"/>
    <mergeCell ref="B62:W62"/>
    <mergeCell ref="O46:P46"/>
    <mergeCell ref="Q46:R46"/>
    <mergeCell ref="S46:U46"/>
    <mergeCell ref="V46:V47"/>
    <mergeCell ref="W46:W47"/>
    <mergeCell ref="B60:W60"/>
  </mergeCells>
  <pageMargins left="0.16" right="0.16" top="0.16" bottom="0.16" header="0.5" footer="0.16"/>
  <pageSetup paperSize="9" scale="87" orientation="landscape" verticalDpi="0" r:id="rId1"/>
  <headerFooter alignWithMargins="0"/>
  <rowBreaks count="2" manualBreakCount="2">
    <brk id="18" max="16383" man="1"/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</vt:lpstr>
    </vt:vector>
  </TitlesOfParts>
  <Company>Лицей № 384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sergey</cp:lastModifiedBy>
  <cp:lastPrinted>2017-03-18T16:09:43Z</cp:lastPrinted>
  <dcterms:created xsi:type="dcterms:W3CDTF">2013-03-18T14:54:21Z</dcterms:created>
  <dcterms:modified xsi:type="dcterms:W3CDTF">2017-03-18T16:10:59Z</dcterms:modified>
</cp:coreProperties>
</file>