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5600" windowHeight="9240"/>
  </bookViews>
  <sheets>
    <sheet name="1 гр" sheetId="1" r:id="rId1"/>
    <sheet name="2 гр" sheetId="7" r:id="rId2"/>
    <sheet name="3 гр" sheetId="6" r:id="rId3"/>
  </sheets>
  <definedNames>
    <definedName name="_xlnm._FilterDatabase" localSheetId="1" hidden="1">'2 гр'!$A$10:$S$28</definedName>
  </definedNames>
  <calcPr calcId="125725"/>
</workbook>
</file>

<file path=xl/calcChain.xml><?xml version="1.0" encoding="utf-8"?>
<calcChain xmlns="http://schemas.openxmlformats.org/spreadsheetml/2006/main">
  <c r="Z14" i="7"/>
  <c r="Z25"/>
  <c r="R11" i="6"/>
  <c r="R15"/>
  <c r="R13"/>
  <c r="R12"/>
  <c r="R14"/>
  <c r="AG14" i="1"/>
  <c r="AF14"/>
  <c r="AE14"/>
  <c r="AD14"/>
  <c r="AC14"/>
  <c r="AB14"/>
  <c r="Z14"/>
  <c r="Y14"/>
  <c r="X14"/>
  <c r="W14"/>
  <c r="V14"/>
  <c r="U14"/>
  <c r="AE28" i="7"/>
  <c r="AE27"/>
  <c r="AE26"/>
  <c r="AE25"/>
  <c r="AE22"/>
  <c r="AE21"/>
  <c r="AD28"/>
  <c r="AD27"/>
  <c r="AD26"/>
  <c r="AD25"/>
  <c r="AD22"/>
  <c r="AD21"/>
  <c r="AC28"/>
  <c r="AC27"/>
  <c r="AC26"/>
  <c r="AC25"/>
  <c r="AC22"/>
  <c r="AC21"/>
  <c r="AB28"/>
  <c r="AB27"/>
  <c r="AB26"/>
  <c r="AB25"/>
  <c r="AB22"/>
  <c r="AB21"/>
  <c r="Z22"/>
  <c r="Z21"/>
  <c r="Y28"/>
  <c r="Y27"/>
  <c r="Y26"/>
  <c r="Y25"/>
  <c r="X28"/>
  <c r="X27"/>
  <c r="X26"/>
  <c r="X25"/>
  <c r="X22"/>
  <c r="X21"/>
  <c r="W28"/>
  <c r="W27"/>
  <c r="W26"/>
  <c r="W25"/>
  <c r="W22"/>
  <c r="W21"/>
  <c r="V28"/>
  <c r="V27"/>
  <c r="V26"/>
  <c r="V25"/>
  <c r="V22"/>
  <c r="V21"/>
  <c r="U28"/>
  <c r="U27"/>
  <c r="U26"/>
  <c r="U25"/>
  <c r="U22"/>
  <c r="U21"/>
  <c r="R10" i="6"/>
  <c r="AF14"/>
  <c r="Y14"/>
  <c r="AE14"/>
  <c r="X14"/>
  <c r="AD14"/>
  <c r="W14"/>
  <c r="AC14"/>
  <c r="V14"/>
  <c r="AB14"/>
  <c r="U14"/>
  <c r="AF21" i="7"/>
  <c r="AF14"/>
  <c r="AD14"/>
  <c r="AC14"/>
  <c r="AB14"/>
  <c r="Y22"/>
  <c r="Y21"/>
  <c r="Y14"/>
  <c r="X14"/>
  <c r="W14"/>
  <c r="V14"/>
  <c r="U14"/>
  <c r="AG24"/>
  <c r="AF24"/>
  <c r="AE24"/>
  <c r="AD24"/>
  <c r="AC24"/>
  <c r="AB24"/>
  <c r="Z24"/>
  <c r="Y24"/>
  <c r="X24"/>
  <c r="W24"/>
  <c r="V24"/>
  <c r="U24"/>
  <c r="AG23"/>
  <c r="AF23"/>
  <c r="AE23"/>
  <c r="AD23"/>
  <c r="AC23"/>
  <c r="AB23"/>
  <c r="Z23"/>
  <c r="Y23"/>
  <c r="X23"/>
  <c r="W23"/>
  <c r="V23"/>
  <c r="U23"/>
  <c r="AG20"/>
  <c r="AF20"/>
  <c r="AE20"/>
  <c r="AD20"/>
  <c r="AC20"/>
  <c r="AB20"/>
  <c r="Z20"/>
  <c r="Y20"/>
  <c r="X20"/>
  <c r="W20"/>
  <c r="V20"/>
  <c r="U20"/>
  <c r="AG19"/>
  <c r="AF19"/>
  <c r="AE19"/>
  <c r="AD19"/>
  <c r="AC19"/>
  <c r="AB19"/>
  <c r="Z19"/>
  <c r="Y19"/>
  <c r="X19"/>
  <c r="W19"/>
  <c r="V19"/>
  <c r="U19"/>
  <c r="AG18"/>
  <c r="AF18"/>
  <c r="AE18"/>
  <c r="AD18"/>
  <c r="AC18"/>
  <c r="AB18"/>
  <c r="Z18"/>
  <c r="Y18"/>
  <c r="X18"/>
  <c r="W18"/>
  <c r="V18"/>
  <c r="U18"/>
  <c r="AG17"/>
  <c r="AF17"/>
  <c r="AE17"/>
  <c r="AD17"/>
  <c r="AC17"/>
  <c r="AB17"/>
  <c r="Z17"/>
  <c r="Y17"/>
  <c r="X17"/>
  <c r="W17"/>
  <c r="V17"/>
  <c r="U17"/>
  <c r="AG16"/>
  <c r="AF16"/>
  <c r="AE16"/>
  <c r="AD16"/>
  <c r="AC16"/>
  <c r="AB16"/>
  <c r="Z16"/>
  <c r="Y16"/>
  <c r="X16"/>
  <c r="W16"/>
  <c r="V16"/>
  <c r="U16"/>
  <c r="AG15"/>
  <c r="AF15"/>
  <c r="AE15"/>
  <c r="AD15"/>
  <c r="AC15"/>
  <c r="AB15"/>
  <c r="Z15"/>
  <c r="Y15"/>
  <c r="X15"/>
  <c r="W15"/>
  <c r="V15"/>
  <c r="U15"/>
  <c r="AG13"/>
  <c r="AF13"/>
  <c r="AE13"/>
  <c r="AD13"/>
  <c r="AC13"/>
  <c r="AB13"/>
  <c r="Z13"/>
  <c r="Y13"/>
  <c r="X13"/>
  <c r="W13"/>
  <c r="V13"/>
  <c r="U13"/>
  <c r="AG12"/>
  <c r="AF12"/>
  <c r="AE12"/>
  <c r="AD12"/>
  <c r="AC12"/>
  <c r="AB12"/>
  <c r="Z12"/>
  <c r="Y12"/>
  <c r="X12"/>
  <c r="W12"/>
  <c r="V12"/>
  <c r="U12"/>
  <c r="AG11"/>
  <c r="AF11"/>
  <c r="AE11"/>
  <c r="AD11"/>
  <c r="AC11"/>
  <c r="AB11"/>
  <c r="Z11"/>
  <c r="Y11"/>
  <c r="X11"/>
  <c r="W11"/>
  <c r="V11"/>
  <c r="U11"/>
  <c r="AG10"/>
  <c r="AF10"/>
  <c r="AE10"/>
  <c r="AD10"/>
  <c r="AC10"/>
  <c r="AB10"/>
  <c r="Z10"/>
  <c r="Y10"/>
  <c r="W10"/>
  <c r="V10"/>
  <c r="U10"/>
  <c r="AG15" i="6"/>
  <c r="AF15"/>
  <c r="AE15"/>
  <c r="AD15"/>
  <c r="AC15"/>
  <c r="AB15"/>
  <c r="Z15"/>
  <c r="Y15"/>
  <c r="X15"/>
  <c r="W15"/>
  <c r="V15"/>
  <c r="U15"/>
  <c r="AG13"/>
  <c r="AF13"/>
  <c r="AE13"/>
  <c r="AD13"/>
  <c r="AC13"/>
  <c r="AB13"/>
  <c r="Z13"/>
  <c r="Y13"/>
  <c r="X13"/>
  <c r="W13"/>
  <c r="V13"/>
  <c r="U13"/>
  <c r="AG12"/>
  <c r="AF12"/>
  <c r="AE12"/>
  <c r="AD12"/>
  <c r="AC12"/>
  <c r="AB12"/>
  <c r="Z12"/>
  <c r="Y12"/>
  <c r="X12"/>
  <c r="W12"/>
  <c r="V12"/>
  <c r="U12"/>
  <c r="AG11"/>
  <c r="AF11"/>
  <c r="AE11"/>
  <c r="AD11"/>
  <c r="AC11"/>
  <c r="AB11"/>
  <c r="Z11"/>
  <c r="Y11"/>
  <c r="X11"/>
  <c r="W11"/>
  <c r="V11"/>
  <c r="U11"/>
  <c r="AG10"/>
  <c r="AF10"/>
  <c r="AE10"/>
  <c r="AD10"/>
  <c r="AC10"/>
  <c r="AB10"/>
  <c r="Z10"/>
  <c r="Y10"/>
  <c r="X10"/>
  <c r="W10"/>
  <c r="V10"/>
  <c r="U10"/>
  <c r="U11" i="1"/>
  <c r="V11"/>
  <c r="W11"/>
  <c r="X11"/>
  <c r="Y11"/>
  <c r="Z11"/>
  <c r="AB11"/>
  <c r="AC11"/>
  <c r="AD11"/>
  <c r="AE11"/>
  <c r="AF11"/>
  <c r="AG11"/>
  <c r="U12"/>
  <c r="V12"/>
  <c r="W12"/>
  <c r="X12"/>
  <c r="Y12"/>
  <c r="Z12"/>
  <c r="AB12"/>
  <c r="AC12"/>
  <c r="AD12"/>
  <c r="AE12"/>
  <c r="AF12"/>
  <c r="AG12"/>
  <c r="U13"/>
  <c r="V13"/>
  <c r="W13"/>
  <c r="X13"/>
  <c r="Y13"/>
  <c r="Z13"/>
  <c r="AB13"/>
  <c r="AC13"/>
  <c r="AD13"/>
  <c r="AE13"/>
  <c r="AF13"/>
  <c r="AG13"/>
  <c r="U15"/>
  <c r="V15"/>
  <c r="W15"/>
  <c r="X15"/>
  <c r="Y15"/>
  <c r="Z15"/>
  <c r="AB15"/>
  <c r="AC15"/>
  <c r="AD15"/>
  <c r="AE15"/>
  <c r="AF15"/>
  <c r="AG15"/>
  <c r="U16"/>
  <c r="V16"/>
  <c r="W16"/>
  <c r="X16"/>
  <c r="Y16"/>
  <c r="Z16"/>
  <c r="AB16"/>
  <c r="AC16"/>
  <c r="AD16"/>
  <c r="AE16"/>
  <c r="AF16"/>
  <c r="AG16"/>
  <c r="U17"/>
  <c r="V17"/>
  <c r="W17"/>
  <c r="X17"/>
  <c r="Y17"/>
  <c r="Z17"/>
  <c r="AB17"/>
  <c r="AC17"/>
  <c r="AD17"/>
  <c r="AE17"/>
  <c r="AF17"/>
  <c r="AG17"/>
  <c r="U18"/>
  <c r="V18"/>
  <c r="W18"/>
  <c r="X18"/>
  <c r="Y18"/>
  <c r="Z18"/>
  <c r="AB18"/>
  <c r="AC18"/>
  <c r="AD18"/>
  <c r="AE18"/>
  <c r="AF18"/>
  <c r="AG18"/>
  <c r="U19"/>
  <c r="V19"/>
  <c r="W19"/>
  <c r="X19"/>
  <c r="Y19"/>
  <c r="Z19"/>
  <c r="AB19"/>
  <c r="AC19"/>
  <c r="AD19"/>
  <c r="AE19"/>
  <c r="AF19"/>
  <c r="AG19"/>
  <c r="U20"/>
  <c r="V20"/>
  <c r="W20"/>
  <c r="X20"/>
  <c r="Y20"/>
  <c r="Z20"/>
  <c r="AB20"/>
  <c r="AC20"/>
  <c r="AD20"/>
  <c r="AE20"/>
  <c r="AF20"/>
  <c r="AG20"/>
  <c r="AG10"/>
  <c r="AF10"/>
  <c r="AE10"/>
  <c r="AD10"/>
  <c r="AC10"/>
  <c r="AB10"/>
  <c r="Z10"/>
  <c r="Y10"/>
  <c r="X10"/>
  <c r="W10"/>
  <c r="V10"/>
  <c r="U10"/>
  <c r="X10" i="7" l="1"/>
</calcChain>
</file>

<file path=xl/sharedStrings.xml><?xml version="1.0" encoding="utf-8"?>
<sst xmlns="http://schemas.openxmlformats.org/spreadsheetml/2006/main" count="174" uniqueCount="55">
  <si>
    <t xml:space="preserve">Первенство Кировского района по ориентированию в закрытых помещениях </t>
  </si>
  <si>
    <t>3 возрастная группа</t>
  </si>
  <si>
    <t>Сводно-итоговый протокол</t>
  </si>
  <si>
    <t>№ п/п</t>
  </si>
  <si>
    <t>ОУ</t>
  </si>
  <si>
    <t>Участники</t>
  </si>
  <si>
    <t>Общее время на дистанции</t>
  </si>
  <si>
    <t>Место</t>
  </si>
  <si>
    <t>1 возрастная группа</t>
  </si>
  <si>
    <t>2 возрастная группа</t>
  </si>
  <si>
    <t>командный результат (сумма 5 лучших)</t>
  </si>
  <si>
    <t>Результат</t>
  </si>
  <si>
    <t>Время</t>
  </si>
  <si>
    <t xml:space="preserve">Время командное </t>
  </si>
  <si>
    <t>Руководитель</t>
  </si>
  <si>
    <t>07 декабря 2014 года</t>
  </si>
  <si>
    <t>ГБОУ Лицей 384 Кировского района С-Пб</t>
  </si>
  <si>
    <t>249-1</t>
  </si>
  <si>
    <t>249-2</t>
  </si>
  <si>
    <t>493-1</t>
  </si>
  <si>
    <t>493-4</t>
  </si>
  <si>
    <t>493-5</t>
  </si>
  <si>
    <t>493-3</t>
  </si>
  <si>
    <t>493-2</t>
  </si>
  <si>
    <t>551-1</t>
  </si>
  <si>
    <t>250-1</t>
  </si>
  <si>
    <t>250-2</t>
  </si>
  <si>
    <t>551-2</t>
  </si>
  <si>
    <t>-</t>
  </si>
  <si>
    <t>Главный судья соренований, СС1К _________________________________________________________/Клюйков С.Е./</t>
  </si>
  <si>
    <t>2</t>
  </si>
  <si>
    <t>5</t>
  </si>
  <si>
    <t>8</t>
  </si>
  <si>
    <t>12</t>
  </si>
  <si>
    <t>Герасимов Евгений Викторович</t>
  </si>
  <si>
    <t>лицей 384-2</t>
  </si>
  <si>
    <t>лицей 384-1</t>
  </si>
  <si>
    <t>Григорьева Жаннета Валерьевна</t>
  </si>
  <si>
    <t>Шарапова Смветлана Евгеньевна</t>
  </si>
  <si>
    <t>Антонов Сергей Викторович</t>
  </si>
  <si>
    <t>Нестерова Елена Георгиевна</t>
  </si>
  <si>
    <t>Мальсагов Аслан Израилович</t>
  </si>
  <si>
    <t>Ермолаева Елена Олеговна</t>
  </si>
  <si>
    <t>Воробьева Маргарита Борисовна</t>
  </si>
  <si>
    <t>Тагиева Эльмира Эльдаровна</t>
  </si>
  <si>
    <t xml:space="preserve">Сводно-итоговый протокол </t>
  </si>
  <si>
    <t>лицей 393</t>
  </si>
  <si>
    <t>лицей 389</t>
  </si>
  <si>
    <t>Клюйков Сергей Евгеньевич</t>
  </si>
  <si>
    <t>Герасимова Ольга Александровна</t>
  </si>
  <si>
    <t>Чистякова Татьяна Ивановна</t>
  </si>
  <si>
    <t>Главный судья соревнований, СС1К _________________________________________________________/Клюйков С.Е./</t>
  </si>
  <si>
    <t>Лысик Илья Алексевич</t>
  </si>
  <si>
    <t>Никоненко Юлия Сергеевна</t>
  </si>
  <si>
    <t>Главный секретарь соревнований, СС2К _______________________________________________/Герасимов Е.В./</t>
  </si>
</sst>
</file>

<file path=xl/styles.xml><?xml version="1.0" encoding="utf-8"?>
<styleSheet xmlns="http://schemas.openxmlformats.org/spreadsheetml/2006/main">
  <numFmts count="3">
    <numFmt numFmtId="164" formatCode="[h]:mm:ss;@"/>
    <numFmt numFmtId="165" formatCode="h:mm:ss;@"/>
    <numFmt numFmtId="166" formatCode="[$-F400]h:mm:ss\ AM/PM"/>
  </numFmts>
  <fonts count="9">
    <font>
      <sz val="10"/>
      <name val="Arial Cyr"/>
      <charset val="204"/>
    </font>
    <font>
      <sz val="10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i/>
      <sz val="14"/>
      <name val="Cambria"/>
      <family val="1"/>
      <charset val="204"/>
      <scheme val="major"/>
    </font>
    <font>
      <b/>
      <i/>
      <sz val="14"/>
      <name val="Cambria"/>
      <family val="1"/>
      <charset val="204"/>
      <scheme val="major"/>
    </font>
    <font>
      <sz val="9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/>
    <xf numFmtId="16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76200</xdr:rowOff>
    </xdr:from>
    <xdr:to>
      <xdr:col>1</xdr:col>
      <xdr:colOff>745230</xdr:colOff>
      <xdr:row>3</xdr:row>
      <xdr:rowOff>26147</xdr:rowOff>
    </xdr:to>
    <xdr:pic>
      <xdr:nvPicPr>
        <xdr:cNvPr id="2" name="Picture 1" descr="http://www.balmat.com/imagen/familiav/3f35221255df86dbe8b10a74f6c265ed51c8db6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76200"/>
          <a:ext cx="897630" cy="66040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246530</xdr:colOff>
      <xdr:row>1</xdr:row>
      <xdr:rowOff>11206</xdr:rowOff>
    </xdr:from>
    <xdr:to>
      <xdr:col>18</xdr:col>
      <xdr:colOff>441512</xdr:colOff>
      <xdr:row>3</xdr:row>
      <xdr:rowOff>168649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7160559" y="425824"/>
          <a:ext cx="4083424" cy="44879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Предварительные результаты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76200</xdr:rowOff>
    </xdr:from>
    <xdr:to>
      <xdr:col>1</xdr:col>
      <xdr:colOff>776980</xdr:colOff>
      <xdr:row>3</xdr:row>
      <xdr:rowOff>127000</xdr:rowOff>
    </xdr:to>
    <xdr:pic>
      <xdr:nvPicPr>
        <xdr:cNvPr id="2" name="Picture 1" descr="http://www.balmat.com/imagen/familiav/3f35221255df86dbe8b10a74f6c265ed51c8db6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76200"/>
          <a:ext cx="897630" cy="66040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306917</xdr:colOff>
      <xdr:row>1</xdr:row>
      <xdr:rowOff>31750</xdr:rowOff>
    </xdr:from>
    <xdr:to>
      <xdr:col>18</xdr:col>
      <xdr:colOff>331631</xdr:colOff>
      <xdr:row>3</xdr:row>
      <xdr:rowOff>153147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7133167" y="370417"/>
          <a:ext cx="4268631" cy="4071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Предварительные результаты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76200</xdr:rowOff>
    </xdr:from>
    <xdr:to>
      <xdr:col>2</xdr:col>
      <xdr:colOff>373755</xdr:colOff>
      <xdr:row>3</xdr:row>
      <xdr:rowOff>98425</xdr:rowOff>
    </xdr:to>
    <xdr:pic>
      <xdr:nvPicPr>
        <xdr:cNvPr id="2" name="Picture 1" descr="http://www.balmat.com/imagen/familiav/3f35221255df86dbe8b10a74f6c265ed51c8db6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76200"/>
          <a:ext cx="897630" cy="660400"/>
        </a:xfrm>
        <a:prstGeom prst="rect">
          <a:avLst/>
        </a:prstGeom>
        <a:noFill/>
      </xdr:spPr>
    </xdr:pic>
    <xdr:clientData/>
  </xdr:twoCellAnchor>
  <xdr:twoCellAnchor>
    <xdr:from>
      <xdr:col>13</xdr:col>
      <xdr:colOff>200025</xdr:colOff>
      <xdr:row>1</xdr:row>
      <xdr:rowOff>28575</xdr:rowOff>
    </xdr:from>
    <xdr:to>
      <xdr:col>18</xdr:col>
      <xdr:colOff>321049</xdr:colOff>
      <xdr:row>3</xdr:row>
      <xdr:rowOff>89647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8058150" y="361950"/>
          <a:ext cx="3035674" cy="365872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Предварительные результаты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"/>
  <sheetViews>
    <sheetView tabSelected="1" zoomScale="85" zoomScaleNormal="85" workbookViewId="0">
      <selection activeCell="I34" sqref="I34"/>
    </sheetView>
  </sheetViews>
  <sheetFormatPr defaultRowHeight="12.75"/>
  <cols>
    <col min="1" max="1" width="4.5703125" style="1" customWidth="1"/>
    <col min="2" max="2" width="11.42578125" style="1" customWidth="1"/>
    <col min="3" max="3" width="20.5703125" style="1" customWidth="1"/>
    <col min="4" max="4" width="8.140625" style="1" bestFit="1" customWidth="1"/>
    <col min="5" max="5" width="7.140625" style="1" bestFit="1" customWidth="1"/>
    <col min="6" max="6" width="8" style="1" bestFit="1" customWidth="1"/>
    <col min="7" max="7" width="9.28515625" style="1" bestFit="1" customWidth="1"/>
    <col min="8" max="8" width="8" style="1" bestFit="1" customWidth="1"/>
    <col min="9" max="9" width="9.28515625" style="1" bestFit="1" customWidth="1"/>
    <col min="10" max="10" width="8" style="1" bestFit="1" customWidth="1"/>
    <col min="11" max="11" width="9.28515625" style="1" bestFit="1" customWidth="1"/>
    <col min="12" max="12" width="8" style="1" bestFit="1" customWidth="1"/>
    <col min="13" max="13" width="9.28515625" style="1" bestFit="1" customWidth="1"/>
    <col min="14" max="14" width="8" style="1" bestFit="1" customWidth="1"/>
    <col min="15" max="15" width="9.28515625" style="1" bestFit="1" customWidth="1"/>
    <col min="16" max="16" width="11.85546875" style="1" customWidth="1"/>
    <col min="17" max="17" width="13" style="1" hidden="1" customWidth="1"/>
    <col min="18" max="18" width="11.7109375" style="56" customWidth="1"/>
    <col min="19" max="19" width="8" style="13" customWidth="1"/>
    <col min="20" max="20" width="9.140625" style="1"/>
    <col min="21" max="33" width="0" style="1" hidden="1" customWidth="1"/>
    <col min="34" max="16384" width="9.140625" style="1"/>
  </cols>
  <sheetData>
    <row r="1" spans="1:33" ht="32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33" ht="18" customHeight="1">
      <c r="A2" s="58" t="s">
        <v>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33" ht="5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33" ht="22.5" customHeight="1">
      <c r="A4" s="33" t="s">
        <v>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33" ht="4.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33" ht="12.75" customHeight="1">
      <c r="A6" s="34" t="s">
        <v>15</v>
      </c>
      <c r="B6" s="34"/>
      <c r="C6" s="34"/>
      <c r="D6" s="2"/>
      <c r="E6" s="2"/>
      <c r="F6" s="2"/>
      <c r="G6" s="2"/>
      <c r="H6" s="2"/>
      <c r="I6" s="2"/>
      <c r="N6" s="35" t="s">
        <v>16</v>
      </c>
      <c r="O6" s="35"/>
      <c r="P6" s="35"/>
      <c r="Q6" s="35"/>
      <c r="R6" s="35"/>
      <c r="S6" s="35"/>
    </row>
    <row r="7" spans="1:33" ht="23.25" customHeight="1">
      <c r="A7" s="39" t="s">
        <v>3</v>
      </c>
      <c r="B7" s="42" t="s">
        <v>4</v>
      </c>
      <c r="C7" s="42" t="s">
        <v>14</v>
      </c>
      <c r="D7" s="36" t="s">
        <v>5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45" t="s">
        <v>10</v>
      </c>
      <c r="Q7" s="48" t="s">
        <v>6</v>
      </c>
      <c r="R7" s="52" t="s">
        <v>13</v>
      </c>
      <c r="S7" s="49" t="s">
        <v>7</v>
      </c>
    </row>
    <row r="8" spans="1:33" ht="20.25" customHeight="1">
      <c r="A8" s="40"/>
      <c r="B8" s="43"/>
      <c r="C8" s="43"/>
      <c r="D8" s="36">
        <v>1</v>
      </c>
      <c r="E8" s="38"/>
      <c r="F8" s="36">
        <v>2</v>
      </c>
      <c r="G8" s="38"/>
      <c r="H8" s="36">
        <v>3</v>
      </c>
      <c r="I8" s="38"/>
      <c r="J8" s="36">
        <v>4</v>
      </c>
      <c r="K8" s="38"/>
      <c r="L8" s="36">
        <v>5</v>
      </c>
      <c r="M8" s="38"/>
      <c r="N8" s="36">
        <v>6</v>
      </c>
      <c r="O8" s="38"/>
      <c r="P8" s="46"/>
      <c r="Q8" s="48"/>
      <c r="R8" s="53"/>
      <c r="S8" s="50"/>
    </row>
    <row r="9" spans="1:33" ht="26.25" customHeight="1">
      <c r="A9" s="41"/>
      <c r="B9" s="44"/>
      <c r="C9" s="44"/>
      <c r="D9" s="3" t="s">
        <v>11</v>
      </c>
      <c r="E9" s="3" t="s">
        <v>12</v>
      </c>
      <c r="F9" s="3" t="s">
        <v>11</v>
      </c>
      <c r="G9" s="3" t="s">
        <v>12</v>
      </c>
      <c r="H9" s="3" t="s">
        <v>11</v>
      </c>
      <c r="I9" s="3" t="s">
        <v>12</v>
      </c>
      <c r="J9" s="3" t="s">
        <v>11</v>
      </c>
      <c r="K9" s="3" t="s">
        <v>12</v>
      </c>
      <c r="L9" s="3" t="s">
        <v>11</v>
      </c>
      <c r="M9" s="3" t="s">
        <v>12</v>
      </c>
      <c r="N9" s="3" t="s">
        <v>11</v>
      </c>
      <c r="O9" s="3" t="s">
        <v>12</v>
      </c>
      <c r="P9" s="47"/>
      <c r="Q9" s="15"/>
      <c r="R9" s="54"/>
      <c r="S9" s="51"/>
      <c r="T9" s="4"/>
      <c r="U9" s="2"/>
    </row>
    <row r="10" spans="1:33" ht="29.25" customHeight="1">
      <c r="A10" s="5">
        <v>1</v>
      </c>
      <c r="B10" s="25" t="s">
        <v>35</v>
      </c>
      <c r="C10" s="7" t="s">
        <v>34</v>
      </c>
      <c r="D10" s="8">
        <v>16</v>
      </c>
      <c r="E10" s="9">
        <v>0.17222222222222225</v>
      </c>
      <c r="F10" s="8">
        <v>15</v>
      </c>
      <c r="G10" s="9">
        <v>0.15277777777777776</v>
      </c>
      <c r="H10" s="8">
        <v>16</v>
      </c>
      <c r="I10" s="9">
        <v>0.17430555555555557</v>
      </c>
      <c r="J10" s="8">
        <v>15</v>
      </c>
      <c r="K10" s="9">
        <v>0.14652777777777778</v>
      </c>
      <c r="L10" s="8">
        <v>15</v>
      </c>
      <c r="M10" s="9">
        <v>0.1673611111111111</v>
      </c>
      <c r="N10" s="8">
        <v>16</v>
      </c>
      <c r="O10" s="9">
        <v>0.18055555555555555</v>
      </c>
      <c r="P10" s="10">
        <v>78</v>
      </c>
      <c r="Q10" s="10"/>
      <c r="R10" s="55" t="s">
        <v>28</v>
      </c>
      <c r="S10" s="5">
        <v>1</v>
      </c>
      <c r="T10" s="4"/>
      <c r="U10" s="11">
        <f>D10</f>
        <v>16</v>
      </c>
      <c r="V10" s="11">
        <f>F10</f>
        <v>15</v>
      </c>
      <c r="W10" s="11">
        <f>H10</f>
        <v>16</v>
      </c>
      <c r="X10" s="11">
        <f>J10</f>
        <v>15</v>
      </c>
      <c r="Y10" s="11">
        <f>L10</f>
        <v>15</v>
      </c>
      <c r="Z10" s="11">
        <f>N10</f>
        <v>16</v>
      </c>
      <c r="AB10" s="12">
        <f>E10</f>
        <v>0.17222222222222225</v>
      </c>
      <c r="AC10" s="12">
        <f>G10</f>
        <v>0.15277777777777776</v>
      </c>
      <c r="AD10" s="12">
        <f>I10</f>
        <v>0.17430555555555557</v>
      </c>
      <c r="AE10" s="12">
        <f>K10</f>
        <v>0.14652777777777778</v>
      </c>
      <c r="AF10" s="12">
        <f>M10</f>
        <v>0.1673611111111111</v>
      </c>
      <c r="AG10" s="12">
        <f>O10</f>
        <v>0.18055555555555555</v>
      </c>
    </row>
    <row r="11" spans="1:33" ht="29.25" customHeight="1">
      <c r="A11" s="5">
        <v>2</v>
      </c>
      <c r="B11" s="25" t="s">
        <v>36</v>
      </c>
      <c r="C11" s="7" t="s">
        <v>34</v>
      </c>
      <c r="D11" s="8">
        <v>14</v>
      </c>
      <c r="E11" s="9">
        <v>0.15277777777777776</v>
      </c>
      <c r="F11" s="8">
        <v>16</v>
      </c>
      <c r="G11" s="9">
        <v>0.1388888888888889</v>
      </c>
      <c r="H11" s="8">
        <v>16</v>
      </c>
      <c r="I11" s="9">
        <v>0.12569444444444444</v>
      </c>
      <c r="J11" s="8">
        <v>16</v>
      </c>
      <c r="K11" s="9">
        <v>0.15763888888888888</v>
      </c>
      <c r="L11" s="8">
        <v>15</v>
      </c>
      <c r="M11" s="9">
        <v>0.15416666666666667</v>
      </c>
      <c r="N11" s="8" t="s">
        <v>28</v>
      </c>
      <c r="O11" s="9" t="s">
        <v>28</v>
      </c>
      <c r="P11" s="10">
        <v>77</v>
      </c>
      <c r="Q11" s="10"/>
      <c r="R11" s="55" t="s">
        <v>28</v>
      </c>
      <c r="S11" s="5">
        <v>2</v>
      </c>
      <c r="T11" s="4"/>
      <c r="U11" s="11">
        <f t="shared" ref="U11:U20" si="0">D11</f>
        <v>14</v>
      </c>
      <c r="V11" s="11">
        <f t="shared" ref="V11:V20" si="1">F11</f>
        <v>16</v>
      </c>
      <c r="W11" s="11">
        <f t="shared" ref="W11:W20" si="2">H11</f>
        <v>16</v>
      </c>
      <c r="X11" s="11">
        <f t="shared" ref="X11:X20" si="3">J11</f>
        <v>16</v>
      </c>
      <c r="Y11" s="11">
        <f t="shared" ref="Y11:Y20" si="4">L11</f>
        <v>15</v>
      </c>
      <c r="Z11" s="11" t="str">
        <f t="shared" ref="Z11:Z20" si="5">N11</f>
        <v>-</v>
      </c>
      <c r="AB11" s="12">
        <f t="shared" ref="AB11:AB20" si="6">E11</f>
        <v>0.15277777777777776</v>
      </c>
      <c r="AC11" s="12">
        <f t="shared" ref="AC11:AC20" si="7">G11</f>
        <v>0.1388888888888889</v>
      </c>
      <c r="AD11" s="12">
        <f t="shared" ref="AD11:AD20" si="8">I11</f>
        <v>0.12569444444444444</v>
      </c>
      <c r="AE11" s="12">
        <f t="shared" ref="AE11:AE20" si="9">K11</f>
        <v>0.15763888888888888</v>
      </c>
      <c r="AF11" s="12">
        <f t="shared" ref="AF11:AF20" si="10">M11</f>
        <v>0.15416666666666667</v>
      </c>
      <c r="AG11" s="12" t="str">
        <f t="shared" ref="AG11:AG20" si="11">O11</f>
        <v>-</v>
      </c>
    </row>
    <row r="12" spans="1:33" ht="29.25" customHeight="1">
      <c r="A12" s="5">
        <v>3</v>
      </c>
      <c r="B12" s="6">
        <v>250</v>
      </c>
      <c r="C12" s="7" t="s">
        <v>39</v>
      </c>
      <c r="D12" s="8">
        <v>16</v>
      </c>
      <c r="E12" s="9">
        <v>0.23958333333333334</v>
      </c>
      <c r="F12" s="8">
        <v>14</v>
      </c>
      <c r="G12" s="9">
        <v>0.20694444444444446</v>
      </c>
      <c r="H12" s="8">
        <v>16</v>
      </c>
      <c r="I12" s="9">
        <v>0.16944444444444443</v>
      </c>
      <c r="J12" s="8">
        <v>12</v>
      </c>
      <c r="K12" s="9">
        <v>0.18194444444444444</v>
      </c>
      <c r="L12" s="8">
        <v>11</v>
      </c>
      <c r="M12" s="9">
        <v>0.22847222222222222</v>
      </c>
      <c r="N12" s="8">
        <v>2</v>
      </c>
      <c r="O12" s="9">
        <v>0.24652777777777779</v>
      </c>
      <c r="P12" s="10">
        <v>69</v>
      </c>
      <c r="Q12" s="10"/>
      <c r="R12" s="55" t="s">
        <v>28</v>
      </c>
      <c r="S12" s="5">
        <v>3</v>
      </c>
      <c r="T12" s="4"/>
      <c r="U12" s="11">
        <f t="shared" si="0"/>
        <v>16</v>
      </c>
      <c r="V12" s="11">
        <f t="shared" si="1"/>
        <v>14</v>
      </c>
      <c r="W12" s="11">
        <f t="shared" si="2"/>
        <v>16</v>
      </c>
      <c r="X12" s="11">
        <f t="shared" si="3"/>
        <v>12</v>
      </c>
      <c r="Y12" s="11">
        <f t="shared" si="4"/>
        <v>11</v>
      </c>
      <c r="Z12" s="11">
        <f t="shared" si="5"/>
        <v>2</v>
      </c>
      <c r="AB12" s="12">
        <f t="shared" si="6"/>
        <v>0.23958333333333334</v>
      </c>
      <c r="AC12" s="12">
        <f t="shared" si="7"/>
        <v>0.20694444444444446</v>
      </c>
      <c r="AD12" s="12">
        <f t="shared" si="8"/>
        <v>0.16944444444444443</v>
      </c>
      <c r="AE12" s="12">
        <f t="shared" si="9"/>
        <v>0.18194444444444444</v>
      </c>
      <c r="AF12" s="12">
        <f t="shared" si="10"/>
        <v>0.22847222222222222</v>
      </c>
      <c r="AG12" s="12">
        <f t="shared" si="11"/>
        <v>0.24652777777777779</v>
      </c>
    </row>
    <row r="13" spans="1:33" ht="29.25" customHeight="1">
      <c r="A13" s="5">
        <v>4</v>
      </c>
      <c r="B13" s="6">
        <v>538</v>
      </c>
      <c r="C13" s="7" t="s">
        <v>40</v>
      </c>
      <c r="D13" s="8">
        <v>15</v>
      </c>
      <c r="E13" s="9">
        <v>0.16458333333333333</v>
      </c>
      <c r="F13" s="8">
        <v>16</v>
      </c>
      <c r="G13" s="9">
        <v>0.15555555555555556</v>
      </c>
      <c r="H13" s="8">
        <v>6</v>
      </c>
      <c r="I13" s="9">
        <v>0.22291666666666665</v>
      </c>
      <c r="J13" s="8">
        <v>16</v>
      </c>
      <c r="K13" s="9">
        <v>0.20902777777777778</v>
      </c>
      <c r="L13" s="8">
        <v>13</v>
      </c>
      <c r="M13" s="9">
        <v>0.24097222222222223</v>
      </c>
      <c r="N13" s="8">
        <v>3</v>
      </c>
      <c r="O13" s="9">
        <v>0.25</v>
      </c>
      <c r="P13" s="10">
        <v>66</v>
      </c>
      <c r="Q13" s="10"/>
      <c r="R13" s="55" t="s">
        <v>28</v>
      </c>
      <c r="S13" s="5">
        <v>4</v>
      </c>
      <c r="T13" s="4"/>
      <c r="U13" s="11">
        <f t="shared" si="0"/>
        <v>15</v>
      </c>
      <c r="V13" s="11">
        <f t="shared" si="1"/>
        <v>16</v>
      </c>
      <c r="W13" s="11">
        <f t="shared" si="2"/>
        <v>6</v>
      </c>
      <c r="X13" s="11">
        <f t="shared" si="3"/>
        <v>16</v>
      </c>
      <c r="Y13" s="11">
        <f t="shared" si="4"/>
        <v>13</v>
      </c>
      <c r="Z13" s="11">
        <f t="shared" si="5"/>
        <v>3</v>
      </c>
      <c r="AB13" s="12">
        <f t="shared" si="6"/>
        <v>0.16458333333333333</v>
      </c>
      <c r="AC13" s="12">
        <f t="shared" si="7"/>
        <v>0.15555555555555556</v>
      </c>
      <c r="AD13" s="12">
        <f t="shared" si="8"/>
        <v>0.22291666666666665</v>
      </c>
      <c r="AE13" s="12">
        <f t="shared" si="9"/>
        <v>0.20902777777777778</v>
      </c>
      <c r="AF13" s="12">
        <f t="shared" si="10"/>
        <v>0.24097222222222223</v>
      </c>
      <c r="AG13" s="12">
        <f t="shared" si="11"/>
        <v>0.25</v>
      </c>
    </row>
    <row r="14" spans="1:33" ht="29.25" customHeight="1">
      <c r="A14" s="5">
        <v>5</v>
      </c>
      <c r="B14" s="25" t="s">
        <v>47</v>
      </c>
      <c r="C14" s="7" t="s">
        <v>41</v>
      </c>
      <c r="D14" s="8">
        <v>14</v>
      </c>
      <c r="E14" s="9">
        <v>0.17847222222222223</v>
      </c>
      <c r="F14" s="8">
        <v>16</v>
      </c>
      <c r="G14" s="9">
        <v>0.19652777777777777</v>
      </c>
      <c r="H14" s="8">
        <v>11</v>
      </c>
      <c r="I14" s="9">
        <v>0.22777777777777777</v>
      </c>
      <c r="J14" s="8">
        <v>13</v>
      </c>
      <c r="K14" s="9">
        <v>0.19305555555555554</v>
      </c>
      <c r="L14" s="8">
        <v>11</v>
      </c>
      <c r="M14" s="9">
        <v>0.18055555555555555</v>
      </c>
      <c r="N14" s="8">
        <v>11</v>
      </c>
      <c r="O14" s="9">
        <v>0.22083333333333333</v>
      </c>
      <c r="P14" s="10">
        <v>65</v>
      </c>
      <c r="Q14" s="10"/>
      <c r="R14" s="55" t="s">
        <v>28</v>
      </c>
      <c r="S14" s="5">
        <v>5</v>
      </c>
      <c r="T14" s="4"/>
      <c r="U14" s="11">
        <f t="shared" si="0"/>
        <v>14</v>
      </c>
      <c r="V14" s="11">
        <f t="shared" si="1"/>
        <v>16</v>
      </c>
      <c r="W14" s="11">
        <f t="shared" si="2"/>
        <v>11</v>
      </c>
      <c r="X14" s="11">
        <f t="shared" si="3"/>
        <v>13</v>
      </c>
      <c r="Y14" s="11">
        <f t="shared" si="4"/>
        <v>11</v>
      </c>
      <c r="Z14" s="11">
        <f t="shared" si="5"/>
        <v>11</v>
      </c>
      <c r="AB14" s="12">
        <f t="shared" si="6"/>
        <v>0.17847222222222223</v>
      </c>
      <c r="AC14" s="12">
        <f t="shared" si="7"/>
        <v>0.19652777777777777</v>
      </c>
      <c r="AD14" s="12">
        <f t="shared" si="8"/>
        <v>0.22777777777777777</v>
      </c>
      <c r="AE14" s="12">
        <f t="shared" si="9"/>
        <v>0.19305555555555554</v>
      </c>
      <c r="AF14" s="12">
        <f t="shared" si="10"/>
        <v>0.18055555555555555</v>
      </c>
      <c r="AG14" s="12">
        <f t="shared" si="11"/>
        <v>0.22083333333333333</v>
      </c>
    </row>
    <row r="15" spans="1:33" ht="29.25" customHeight="1">
      <c r="A15" s="5">
        <v>6</v>
      </c>
      <c r="B15" s="25" t="s">
        <v>46</v>
      </c>
      <c r="C15" s="7" t="s">
        <v>42</v>
      </c>
      <c r="D15" s="8">
        <v>9</v>
      </c>
      <c r="E15" s="9">
        <v>0.25</v>
      </c>
      <c r="F15" s="8">
        <v>15</v>
      </c>
      <c r="G15" s="9">
        <v>0.21875</v>
      </c>
      <c r="H15" s="8">
        <v>8</v>
      </c>
      <c r="I15" s="9">
        <v>0.25</v>
      </c>
      <c r="J15" s="8">
        <v>15</v>
      </c>
      <c r="K15" s="9">
        <v>0.19999999999999998</v>
      </c>
      <c r="L15" s="8">
        <v>16</v>
      </c>
      <c r="M15" s="9">
        <v>0.18541666666666667</v>
      </c>
      <c r="N15" s="8">
        <v>6</v>
      </c>
      <c r="O15" s="9">
        <v>0.25</v>
      </c>
      <c r="P15" s="10">
        <v>63</v>
      </c>
      <c r="Q15" s="10"/>
      <c r="R15" s="55">
        <v>26.3</v>
      </c>
      <c r="S15" s="5">
        <v>6</v>
      </c>
      <c r="T15" s="4"/>
      <c r="U15" s="11">
        <f t="shared" si="0"/>
        <v>9</v>
      </c>
      <c r="V15" s="11">
        <f t="shared" si="1"/>
        <v>15</v>
      </c>
      <c r="W15" s="11">
        <f t="shared" si="2"/>
        <v>8</v>
      </c>
      <c r="X15" s="11">
        <f t="shared" si="3"/>
        <v>15</v>
      </c>
      <c r="Y15" s="11">
        <f t="shared" si="4"/>
        <v>16</v>
      </c>
      <c r="Z15" s="11">
        <f t="shared" si="5"/>
        <v>6</v>
      </c>
      <c r="AB15" s="12">
        <f t="shared" si="6"/>
        <v>0.25</v>
      </c>
      <c r="AC15" s="12">
        <f t="shared" si="7"/>
        <v>0.21875</v>
      </c>
      <c r="AD15" s="12">
        <f t="shared" si="8"/>
        <v>0.25</v>
      </c>
      <c r="AE15" s="12">
        <f t="shared" si="9"/>
        <v>0.19999999999999998</v>
      </c>
      <c r="AF15" s="12">
        <f t="shared" si="10"/>
        <v>0.18541666666666667</v>
      </c>
      <c r="AG15" s="12">
        <f t="shared" si="11"/>
        <v>0.25</v>
      </c>
    </row>
    <row r="16" spans="1:33" ht="29.25" customHeight="1">
      <c r="A16" s="5">
        <v>7</v>
      </c>
      <c r="B16" s="18">
        <v>551</v>
      </c>
      <c r="C16" s="7" t="s">
        <v>43</v>
      </c>
      <c r="D16" s="8">
        <v>16</v>
      </c>
      <c r="E16" s="9">
        <v>0.20416666666666669</v>
      </c>
      <c r="F16" s="8">
        <v>6</v>
      </c>
      <c r="G16" s="9">
        <v>0.25</v>
      </c>
      <c r="H16" s="8">
        <v>7</v>
      </c>
      <c r="I16" s="9">
        <v>0.25</v>
      </c>
      <c r="J16" s="8">
        <v>13</v>
      </c>
      <c r="K16" s="9">
        <v>0.25</v>
      </c>
      <c r="L16" s="8">
        <v>13</v>
      </c>
      <c r="M16" s="9">
        <v>0.2388888888888889</v>
      </c>
      <c r="N16" s="8">
        <v>14</v>
      </c>
      <c r="O16" s="9">
        <v>0.22361111111111109</v>
      </c>
      <c r="P16" s="10">
        <v>63</v>
      </c>
      <c r="Q16" s="10"/>
      <c r="R16" s="55">
        <v>28</v>
      </c>
      <c r="S16" s="5">
        <v>7</v>
      </c>
      <c r="T16" s="4"/>
      <c r="U16" s="11">
        <f t="shared" si="0"/>
        <v>16</v>
      </c>
      <c r="V16" s="11">
        <f t="shared" si="1"/>
        <v>6</v>
      </c>
      <c r="W16" s="11">
        <f t="shared" si="2"/>
        <v>7</v>
      </c>
      <c r="X16" s="11">
        <f t="shared" si="3"/>
        <v>13</v>
      </c>
      <c r="Y16" s="11">
        <f t="shared" si="4"/>
        <v>13</v>
      </c>
      <c r="Z16" s="11">
        <f t="shared" si="5"/>
        <v>14</v>
      </c>
      <c r="AB16" s="12">
        <f t="shared" si="6"/>
        <v>0.20416666666666669</v>
      </c>
      <c r="AC16" s="12">
        <f t="shared" si="7"/>
        <v>0.25</v>
      </c>
      <c r="AD16" s="12">
        <f t="shared" si="8"/>
        <v>0.25</v>
      </c>
      <c r="AE16" s="12">
        <f t="shared" si="9"/>
        <v>0.25</v>
      </c>
      <c r="AF16" s="12">
        <f t="shared" si="10"/>
        <v>0.2388888888888889</v>
      </c>
      <c r="AG16" s="12">
        <f t="shared" si="11"/>
        <v>0.22361111111111109</v>
      </c>
    </row>
    <row r="17" spans="1:33" ht="29.25" customHeight="1">
      <c r="A17" s="5">
        <v>8</v>
      </c>
      <c r="B17" s="6">
        <v>379</v>
      </c>
      <c r="C17" s="7" t="s">
        <v>44</v>
      </c>
      <c r="D17" s="8">
        <v>14</v>
      </c>
      <c r="E17" s="9">
        <v>0.20972222222222223</v>
      </c>
      <c r="F17" s="8">
        <v>1</v>
      </c>
      <c r="G17" s="9">
        <v>0.23472222222222219</v>
      </c>
      <c r="H17" s="8">
        <v>4</v>
      </c>
      <c r="I17" s="9">
        <v>0.21319444444444444</v>
      </c>
      <c r="J17" s="8">
        <v>12</v>
      </c>
      <c r="K17" s="9">
        <v>0.15763888888888888</v>
      </c>
      <c r="L17" s="8">
        <v>14</v>
      </c>
      <c r="M17" s="9">
        <v>0.1875</v>
      </c>
      <c r="N17" s="8">
        <v>15</v>
      </c>
      <c r="O17" s="9">
        <v>0.17013888888888887</v>
      </c>
      <c r="P17" s="10">
        <v>59</v>
      </c>
      <c r="Q17" s="10"/>
      <c r="R17" s="55" t="s">
        <v>28</v>
      </c>
      <c r="S17" s="5">
        <v>8</v>
      </c>
      <c r="T17" s="4"/>
      <c r="U17" s="11">
        <f t="shared" si="0"/>
        <v>14</v>
      </c>
      <c r="V17" s="11">
        <f t="shared" si="1"/>
        <v>1</v>
      </c>
      <c r="W17" s="11">
        <f t="shared" si="2"/>
        <v>4</v>
      </c>
      <c r="X17" s="11">
        <f t="shared" si="3"/>
        <v>12</v>
      </c>
      <c r="Y17" s="11">
        <f t="shared" si="4"/>
        <v>14</v>
      </c>
      <c r="Z17" s="11">
        <f t="shared" si="5"/>
        <v>15</v>
      </c>
      <c r="AB17" s="12">
        <f t="shared" si="6"/>
        <v>0.20972222222222223</v>
      </c>
      <c r="AC17" s="12">
        <f t="shared" si="7"/>
        <v>0.23472222222222219</v>
      </c>
      <c r="AD17" s="12">
        <f t="shared" si="8"/>
        <v>0.21319444444444444</v>
      </c>
      <c r="AE17" s="12">
        <f t="shared" si="9"/>
        <v>0.15763888888888888</v>
      </c>
      <c r="AF17" s="12">
        <f t="shared" si="10"/>
        <v>0.1875</v>
      </c>
      <c r="AG17" s="12">
        <f t="shared" si="11"/>
        <v>0.17013888888888887</v>
      </c>
    </row>
    <row r="18" spans="1:33" ht="29.25" customHeight="1">
      <c r="A18" s="5">
        <v>9</v>
      </c>
      <c r="B18" s="7">
        <v>381</v>
      </c>
      <c r="C18" s="7" t="s">
        <v>38</v>
      </c>
      <c r="D18" s="8">
        <v>18</v>
      </c>
      <c r="E18" s="9">
        <v>0.25</v>
      </c>
      <c r="F18" s="8">
        <v>4</v>
      </c>
      <c r="G18" s="9">
        <v>0.19166666666666665</v>
      </c>
      <c r="H18" s="8">
        <v>11</v>
      </c>
      <c r="I18" s="9">
        <v>0.25</v>
      </c>
      <c r="J18" s="8">
        <v>9</v>
      </c>
      <c r="K18" s="9">
        <v>0.25</v>
      </c>
      <c r="L18" s="8">
        <v>1</v>
      </c>
      <c r="M18" s="9">
        <v>0.25</v>
      </c>
      <c r="N18" s="8">
        <v>14</v>
      </c>
      <c r="O18" s="9">
        <v>0.17152777777777775</v>
      </c>
      <c r="P18" s="10">
        <v>56</v>
      </c>
      <c r="Q18" s="10"/>
      <c r="R18" s="55" t="s">
        <v>28</v>
      </c>
      <c r="S18" s="5">
        <v>9</v>
      </c>
      <c r="T18" s="4"/>
      <c r="U18" s="11">
        <f t="shared" si="0"/>
        <v>18</v>
      </c>
      <c r="V18" s="11">
        <f t="shared" si="1"/>
        <v>4</v>
      </c>
      <c r="W18" s="11">
        <f t="shared" si="2"/>
        <v>11</v>
      </c>
      <c r="X18" s="11">
        <f t="shared" si="3"/>
        <v>9</v>
      </c>
      <c r="Y18" s="11">
        <f t="shared" si="4"/>
        <v>1</v>
      </c>
      <c r="Z18" s="11">
        <f t="shared" si="5"/>
        <v>14</v>
      </c>
      <c r="AB18" s="12">
        <f t="shared" si="6"/>
        <v>0.25</v>
      </c>
      <c r="AC18" s="12">
        <f t="shared" si="7"/>
        <v>0.19166666666666665</v>
      </c>
      <c r="AD18" s="12">
        <f t="shared" si="8"/>
        <v>0.25</v>
      </c>
      <c r="AE18" s="12">
        <f t="shared" si="9"/>
        <v>0.25</v>
      </c>
      <c r="AF18" s="12">
        <f t="shared" si="10"/>
        <v>0.25</v>
      </c>
      <c r="AG18" s="12">
        <f t="shared" si="11"/>
        <v>0.17152777777777775</v>
      </c>
    </row>
    <row r="19" spans="1:33" ht="29.25" customHeight="1">
      <c r="A19" s="5">
        <v>10</v>
      </c>
      <c r="B19" s="7">
        <v>381</v>
      </c>
      <c r="C19" s="7" t="s">
        <v>38</v>
      </c>
      <c r="D19" s="8">
        <v>6</v>
      </c>
      <c r="E19" s="9">
        <v>0.22708333333333333</v>
      </c>
      <c r="F19" s="8">
        <v>10</v>
      </c>
      <c r="G19" s="9">
        <v>0.22708333333333333</v>
      </c>
      <c r="H19" s="8">
        <v>13</v>
      </c>
      <c r="I19" s="9">
        <v>0.19930555555555554</v>
      </c>
      <c r="J19" s="8">
        <v>10</v>
      </c>
      <c r="K19" s="9">
        <v>0.22222222222222221</v>
      </c>
      <c r="L19" s="8">
        <v>11</v>
      </c>
      <c r="M19" s="9">
        <v>0.20277777777777781</v>
      </c>
      <c r="N19" s="8">
        <v>7</v>
      </c>
      <c r="O19" s="9">
        <v>0.19444444444444445</v>
      </c>
      <c r="P19" s="10">
        <v>51</v>
      </c>
      <c r="Q19" s="10"/>
      <c r="R19" s="55" t="s">
        <v>28</v>
      </c>
      <c r="S19" s="5">
        <v>10</v>
      </c>
      <c r="T19" s="4"/>
      <c r="U19" s="11">
        <f t="shared" si="0"/>
        <v>6</v>
      </c>
      <c r="V19" s="11">
        <f t="shared" si="1"/>
        <v>10</v>
      </c>
      <c r="W19" s="11">
        <f t="shared" si="2"/>
        <v>13</v>
      </c>
      <c r="X19" s="11">
        <f t="shared" si="3"/>
        <v>10</v>
      </c>
      <c r="Y19" s="11">
        <f t="shared" si="4"/>
        <v>11</v>
      </c>
      <c r="Z19" s="11">
        <f t="shared" si="5"/>
        <v>7</v>
      </c>
      <c r="AB19" s="12">
        <f t="shared" si="6"/>
        <v>0.22708333333333333</v>
      </c>
      <c r="AC19" s="12">
        <f t="shared" si="7"/>
        <v>0.22708333333333333</v>
      </c>
      <c r="AD19" s="12">
        <f t="shared" si="8"/>
        <v>0.19930555555555554</v>
      </c>
      <c r="AE19" s="12">
        <f t="shared" si="9"/>
        <v>0.22222222222222221</v>
      </c>
      <c r="AF19" s="12">
        <f t="shared" si="10"/>
        <v>0.20277777777777781</v>
      </c>
      <c r="AG19" s="12">
        <f t="shared" si="11"/>
        <v>0.19444444444444445</v>
      </c>
    </row>
    <row r="20" spans="1:33" ht="29.25" customHeight="1">
      <c r="A20" s="5">
        <v>11</v>
      </c>
      <c r="B20" s="7">
        <v>221</v>
      </c>
      <c r="C20" s="7" t="s">
        <v>37</v>
      </c>
      <c r="D20" s="8">
        <v>11</v>
      </c>
      <c r="E20" s="9">
        <v>0.25</v>
      </c>
      <c r="F20" s="8">
        <v>7</v>
      </c>
      <c r="G20" s="9">
        <v>0.25</v>
      </c>
      <c r="H20" s="8">
        <v>4</v>
      </c>
      <c r="I20" s="9">
        <v>0.25</v>
      </c>
      <c r="J20" s="8">
        <v>4</v>
      </c>
      <c r="K20" s="9">
        <v>0.25</v>
      </c>
      <c r="L20" s="8">
        <v>13</v>
      </c>
      <c r="M20" s="9">
        <v>0.21111111111111111</v>
      </c>
      <c r="N20" s="8">
        <v>8</v>
      </c>
      <c r="O20" s="9">
        <v>0.25</v>
      </c>
      <c r="P20" s="10">
        <v>43</v>
      </c>
      <c r="Q20" s="10"/>
      <c r="R20" s="55" t="s">
        <v>28</v>
      </c>
      <c r="S20" s="5">
        <v>11</v>
      </c>
      <c r="T20" s="4"/>
      <c r="U20" s="11">
        <f t="shared" si="0"/>
        <v>11</v>
      </c>
      <c r="V20" s="11">
        <f t="shared" si="1"/>
        <v>7</v>
      </c>
      <c r="W20" s="11">
        <f t="shared" si="2"/>
        <v>4</v>
      </c>
      <c r="X20" s="11">
        <f t="shared" si="3"/>
        <v>4</v>
      </c>
      <c r="Y20" s="11">
        <f t="shared" si="4"/>
        <v>13</v>
      </c>
      <c r="Z20" s="11">
        <f t="shared" si="5"/>
        <v>8</v>
      </c>
      <c r="AB20" s="12">
        <f t="shared" si="6"/>
        <v>0.25</v>
      </c>
      <c r="AC20" s="12">
        <f t="shared" si="7"/>
        <v>0.25</v>
      </c>
      <c r="AD20" s="12">
        <f t="shared" si="8"/>
        <v>0.25</v>
      </c>
      <c r="AE20" s="12">
        <f t="shared" si="9"/>
        <v>0.25</v>
      </c>
      <c r="AF20" s="12">
        <f t="shared" si="10"/>
        <v>0.21111111111111111</v>
      </c>
      <c r="AG20" s="12">
        <f t="shared" si="11"/>
        <v>0.25</v>
      </c>
    </row>
    <row r="21" spans="1:33" ht="7.5" customHeight="1"/>
    <row r="22" spans="1:33" ht="15.75">
      <c r="A22" s="31" t="s">
        <v>51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33" ht="10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57"/>
      <c r="S23" s="17"/>
    </row>
    <row r="24" spans="1:33" ht="15.75">
      <c r="A24" s="31" t="s">
        <v>54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33" spans="4:4">
      <c r="D33" s="14"/>
    </row>
    <row r="34" spans="4:4">
      <c r="D34" s="14"/>
    </row>
    <row r="35" spans="4:4">
      <c r="D35" s="14"/>
    </row>
    <row r="36" spans="4:4">
      <c r="D36" s="14"/>
    </row>
    <row r="37" spans="4:4">
      <c r="D37" s="14"/>
    </row>
    <row r="38" spans="4:4">
      <c r="D38" s="14"/>
    </row>
    <row r="39" spans="4:4">
      <c r="D39" s="14"/>
    </row>
    <row r="40" spans="4:4">
      <c r="D40" s="14"/>
    </row>
    <row r="41" spans="4:4">
      <c r="D41" s="14"/>
    </row>
    <row r="42" spans="4:4">
      <c r="D42" s="14"/>
    </row>
    <row r="43" spans="4:4">
      <c r="D43" s="14"/>
    </row>
    <row r="44" spans="4:4">
      <c r="D44" s="14"/>
    </row>
  </sheetData>
  <sortState ref="A10:P20">
    <sortCondition descending="1" ref="P10:P20"/>
  </sortState>
  <mergeCells count="23">
    <mergeCell ref="A22:S22"/>
    <mergeCell ref="A24:S24"/>
    <mergeCell ref="J8:K8"/>
    <mergeCell ref="L8:M8"/>
    <mergeCell ref="N8:O8"/>
    <mergeCell ref="S7:S9"/>
    <mergeCell ref="R7:R9"/>
    <mergeCell ref="A6:C6"/>
    <mergeCell ref="N6:S6"/>
    <mergeCell ref="D7:O7"/>
    <mergeCell ref="A7:A9"/>
    <mergeCell ref="B7:B9"/>
    <mergeCell ref="P7:P9"/>
    <mergeCell ref="D8:E8"/>
    <mergeCell ref="F8:G8"/>
    <mergeCell ref="H8:I8"/>
    <mergeCell ref="C7:C9"/>
    <mergeCell ref="Q7:Q8"/>
    <mergeCell ref="A1:S1"/>
    <mergeCell ref="A2:S2"/>
    <mergeCell ref="A3:S3"/>
    <mergeCell ref="A4:S4"/>
    <mergeCell ref="A5:S5"/>
  </mergeCells>
  <pageMargins left="0.16" right="0.16" top="0.22" bottom="0.16" header="0.22" footer="0.16"/>
  <pageSetup paperSize="9" scale="86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2"/>
  <sheetViews>
    <sheetView zoomScale="90" zoomScaleNormal="90" workbookViewId="0">
      <selection activeCell="A32" sqref="A32:S32"/>
    </sheetView>
  </sheetViews>
  <sheetFormatPr defaultRowHeight="12.75"/>
  <cols>
    <col min="1" max="1" width="4.140625" style="1" customWidth="1"/>
    <col min="2" max="2" width="12" style="1" customWidth="1"/>
    <col min="3" max="3" width="26.85546875" style="1" customWidth="1"/>
    <col min="4" max="4" width="9.42578125" style="1" customWidth="1"/>
    <col min="5" max="5" width="8" style="23" customWidth="1"/>
    <col min="6" max="6" width="8.42578125" style="1" customWidth="1"/>
    <col min="7" max="7" width="8.42578125" style="23" customWidth="1"/>
    <col min="8" max="8" width="8.5703125" style="1" customWidth="1"/>
    <col min="9" max="9" width="8.140625" style="23" customWidth="1"/>
    <col min="10" max="10" width="8.5703125" style="1" customWidth="1"/>
    <col min="11" max="11" width="8.42578125" style="23" customWidth="1"/>
    <col min="12" max="12" width="9" style="1" customWidth="1"/>
    <col min="13" max="13" width="8" style="23" customWidth="1"/>
    <col min="14" max="14" width="9" style="1" customWidth="1"/>
    <col min="15" max="15" width="8.28515625" style="23" customWidth="1"/>
    <col min="16" max="16" width="11.42578125" style="1" customWidth="1"/>
    <col min="17" max="17" width="13" style="1" hidden="1" customWidth="1"/>
    <col min="18" max="18" width="9.5703125" style="26" customWidth="1"/>
    <col min="19" max="19" width="5.7109375" style="13" customWidth="1"/>
    <col min="20" max="20" width="9.140625" style="1"/>
    <col min="21" max="33" width="0" style="1" hidden="1" customWidth="1"/>
    <col min="34" max="16384" width="9.140625" style="1"/>
  </cols>
  <sheetData>
    <row r="1" spans="1:33" ht="26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33" ht="18" customHeight="1">
      <c r="A2" s="30" t="s">
        <v>45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33" ht="3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33" ht="18">
      <c r="A4" s="33" t="s">
        <v>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33" ht="4.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33" ht="12.75" customHeight="1">
      <c r="A6" s="34" t="s">
        <v>15</v>
      </c>
      <c r="B6" s="34"/>
      <c r="C6" s="34"/>
      <c r="D6" s="2"/>
      <c r="E6" s="20"/>
      <c r="F6" s="2"/>
      <c r="G6" s="20"/>
      <c r="H6" s="2"/>
      <c r="I6" s="20"/>
      <c r="N6" s="35" t="s">
        <v>16</v>
      </c>
      <c r="O6" s="35"/>
      <c r="P6" s="35"/>
      <c r="Q6" s="35"/>
      <c r="R6" s="35"/>
      <c r="S6" s="35"/>
    </row>
    <row r="7" spans="1:33" ht="12.75" customHeight="1">
      <c r="A7" s="39" t="s">
        <v>3</v>
      </c>
      <c r="B7" s="42" t="s">
        <v>4</v>
      </c>
      <c r="C7" s="42" t="s">
        <v>14</v>
      </c>
      <c r="D7" s="36" t="s">
        <v>5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45" t="s">
        <v>10</v>
      </c>
      <c r="Q7" s="48" t="s">
        <v>6</v>
      </c>
      <c r="R7" s="59" t="s">
        <v>13</v>
      </c>
      <c r="S7" s="62" t="s">
        <v>7</v>
      </c>
    </row>
    <row r="8" spans="1:33" ht="14.25">
      <c r="A8" s="40"/>
      <c r="B8" s="43"/>
      <c r="C8" s="43"/>
      <c r="D8" s="36">
        <v>1</v>
      </c>
      <c r="E8" s="38"/>
      <c r="F8" s="36">
        <v>2</v>
      </c>
      <c r="G8" s="38"/>
      <c r="H8" s="36">
        <v>3</v>
      </c>
      <c r="I8" s="38"/>
      <c r="J8" s="36">
        <v>4</v>
      </c>
      <c r="K8" s="38"/>
      <c r="L8" s="36">
        <v>5</v>
      </c>
      <c r="M8" s="38"/>
      <c r="N8" s="36">
        <v>6</v>
      </c>
      <c r="O8" s="38"/>
      <c r="P8" s="46"/>
      <c r="Q8" s="48"/>
      <c r="R8" s="60"/>
      <c r="S8" s="63"/>
    </row>
    <row r="9" spans="1:33" ht="26.25" customHeight="1">
      <c r="A9" s="41"/>
      <c r="B9" s="44"/>
      <c r="C9" s="44"/>
      <c r="D9" s="3" t="s">
        <v>11</v>
      </c>
      <c r="E9" s="21" t="s">
        <v>12</v>
      </c>
      <c r="F9" s="3" t="s">
        <v>11</v>
      </c>
      <c r="G9" s="21" t="s">
        <v>12</v>
      </c>
      <c r="H9" s="3" t="s">
        <v>11</v>
      </c>
      <c r="I9" s="21" t="s">
        <v>12</v>
      </c>
      <c r="J9" s="3" t="s">
        <v>11</v>
      </c>
      <c r="K9" s="21" t="s">
        <v>12</v>
      </c>
      <c r="L9" s="3" t="s">
        <v>11</v>
      </c>
      <c r="M9" s="21" t="s">
        <v>12</v>
      </c>
      <c r="N9" s="3" t="s">
        <v>11</v>
      </c>
      <c r="O9" s="21" t="s">
        <v>12</v>
      </c>
      <c r="P9" s="47"/>
      <c r="Q9" s="15"/>
      <c r="R9" s="61"/>
      <c r="S9" s="64"/>
      <c r="T9" s="4"/>
      <c r="U9" s="2"/>
    </row>
    <row r="10" spans="1:33" ht="24.75" customHeight="1">
      <c r="A10" s="5">
        <v>1</v>
      </c>
      <c r="B10" s="25" t="s">
        <v>46</v>
      </c>
      <c r="C10" s="7" t="s">
        <v>42</v>
      </c>
      <c r="D10" s="8">
        <v>14</v>
      </c>
      <c r="E10" s="22">
        <v>0.14652777777777778</v>
      </c>
      <c r="F10" s="8">
        <v>15</v>
      </c>
      <c r="G10" s="22">
        <v>0.14861111111111111</v>
      </c>
      <c r="H10" s="8">
        <v>16</v>
      </c>
      <c r="I10" s="22">
        <v>0.14375000000000002</v>
      </c>
      <c r="J10" s="8">
        <v>13</v>
      </c>
      <c r="K10" s="22">
        <v>0.16111111111111112</v>
      </c>
      <c r="L10" s="8">
        <v>16</v>
      </c>
      <c r="M10" s="22">
        <v>0.15486111111111112</v>
      </c>
      <c r="N10" s="8">
        <v>14</v>
      </c>
      <c r="O10" s="22">
        <v>0.15</v>
      </c>
      <c r="P10" s="10">
        <v>75</v>
      </c>
      <c r="Q10" s="10"/>
      <c r="R10" s="27">
        <v>17.510000000000002</v>
      </c>
      <c r="S10" s="5">
        <v>1</v>
      </c>
      <c r="T10" s="4"/>
      <c r="U10" s="11">
        <f>D10</f>
        <v>14</v>
      </c>
      <c r="V10" s="11">
        <f>F10</f>
        <v>15</v>
      </c>
      <c r="W10" s="11">
        <f>H10</f>
        <v>16</v>
      </c>
      <c r="X10" s="11">
        <f>J10</f>
        <v>13</v>
      </c>
      <c r="Y10" s="11">
        <f>L10</f>
        <v>16</v>
      </c>
      <c r="Z10" s="11">
        <f>N10</f>
        <v>14</v>
      </c>
      <c r="AB10" s="12">
        <f>E10</f>
        <v>0.14652777777777778</v>
      </c>
      <c r="AC10" s="12">
        <f>G10</f>
        <v>0.14861111111111111</v>
      </c>
      <c r="AD10" s="12">
        <f>I10</f>
        <v>0.14375000000000002</v>
      </c>
      <c r="AE10" s="12">
        <f>K10</f>
        <v>0.16111111111111112</v>
      </c>
      <c r="AF10" s="12">
        <f>M10</f>
        <v>0.15486111111111112</v>
      </c>
      <c r="AG10" s="12">
        <f>O10</f>
        <v>0.15</v>
      </c>
    </row>
    <row r="11" spans="1:33" ht="24.75" customHeight="1">
      <c r="A11" s="5">
        <v>2</v>
      </c>
      <c r="B11" s="6" t="s">
        <v>26</v>
      </c>
      <c r="C11" s="7" t="s">
        <v>39</v>
      </c>
      <c r="D11" s="8">
        <v>8</v>
      </c>
      <c r="E11" s="22">
        <v>0.1986111111111111</v>
      </c>
      <c r="F11" s="8">
        <v>16</v>
      </c>
      <c r="G11" s="22">
        <v>0.19305555555555554</v>
      </c>
      <c r="H11" s="8">
        <v>13</v>
      </c>
      <c r="I11" s="22">
        <v>0.1451388888888889</v>
      </c>
      <c r="J11" s="8">
        <v>15</v>
      </c>
      <c r="K11" s="22">
        <v>0.16666666666666666</v>
      </c>
      <c r="L11" s="8">
        <v>15</v>
      </c>
      <c r="M11" s="22">
        <v>0.15902777777777777</v>
      </c>
      <c r="N11" s="8">
        <v>16</v>
      </c>
      <c r="O11" s="22">
        <v>0.1451388888888889</v>
      </c>
      <c r="P11" s="10">
        <v>75</v>
      </c>
      <c r="Q11" s="10"/>
      <c r="R11" s="27">
        <v>19.25</v>
      </c>
      <c r="S11" s="19" t="s">
        <v>30</v>
      </c>
      <c r="T11" s="4"/>
      <c r="U11" s="11">
        <f t="shared" ref="U11:U28" si="0">D11</f>
        <v>8</v>
      </c>
      <c r="V11" s="11">
        <f t="shared" ref="V11:V28" si="1">F11</f>
        <v>16</v>
      </c>
      <c r="W11" s="11">
        <f t="shared" ref="W11:W28" si="2">H11</f>
        <v>13</v>
      </c>
      <c r="X11" s="11">
        <f t="shared" ref="X11:X28" si="3">J11</f>
        <v>15</v>
      </c>
      <c r="Y11" s="11">
        <f t="shared" ref="Y11:Y28" si="4">L11</f>
        <v>15</v>
      </c>
      <c r="Z11" s="11">
        <f t="shared" ref="Z11:Z25" si="5">N11</f>
        <v>16</v>
      </c>
      <c r="AB11" s="12">
        <f t="shared" ref="AB11:AB28" si="6">E11</f>
        <v>0.1986111111111111</v>
      </c>
      <c r="AC11" s="12">
        <f t="shared" ref="AC11:AC28" si="7">G11</f>
        <v>0.19305555555555554</v>
      </c>
      <c r="AD11" s="12">
        <f t="shared" ref="AD11:AD28" si="8">I11</f>
        <v>0.1451388888888889</v>
      </c>
      <c r="AE11" s="12">
        <f t="shared" ref="AE11:AE28" si="9">K11</f>
        <v>0.16666666666666666</v>
      </c>
      <c r="AF11" s="12">
        <f t="shared" ref="AF11:AF24" si="10">M11</f>
        <v>0.15902777777777777</v>
      </c>
      <c r="AG11" s="12">
        <f t="shared" ref="AG11:AG24" si="11">O11</f>
        <v>0.1451388888888889</v>
      </c>
    </row>
    <row r="12" spans="1:33" ht="24.75" customHeight="1">
      <c r="A12" s="5">
        <v>3</v>
      </c>
      <c r="B12" s="6" t="s">
        <v>20</v>
      </c>
      <c r="C12" s="7" t="s">
        <v>50</v>
      </c>
      <c r="D12" s="8">
        <v>16</v>
      </c>
      <c r="E12" s="22">
        <v>0.14722222222222223</v>
      </c>
      <c r="F12" s="8">
        <v>16</v>
      </c>
      <c r="G12" s="22">
        <v>0.13125000000000001</v>
      </c>
      <c r="H12" s="8">
        <v>12</v>
      </c>
      <c r="I12" s="22">
        <v>0.13472222222222222</v>
      </c>
      <c r="J12" s="8">
        <v>16</v>
      </c>
      <c r="K12" s="22">
        <v>0.17708333333333334</v>
      </c>
      <c r="L12" s="8">
        <v>13</v>
      </c>
      <c r="M12" s="22">
        <v>0.15347222222222223</v>
      </c>
      <c r="N12" s="8">
        <v>10</v>
      </c>
      <c r="O12" s="22">
        <v>0.15972222222222224</v>
      </c>
      <c r="P12" s="10">
        <v>73</v>
      </c>
      <c r="Q12" s="10"/>
      <c r="R12" s="27" t="s">
        <v>28</v>
      </c>
      <c r="S12" s="5">
        <v>3</v>
      </c>
      <c r="T12" s="4"/>
      <c r="U12" s="11">
        <f t="shared" si="0"/>
        <v>16</v>
      </c>
      <c r="V12" s="11">
        <f t="shared" si="1"/>
        <v>16</v>
      </c>
      <c r="W12" s="11">
        <f t="shared" si="2"/>
        <v>12</v>
      </c>
      <c r="X12" s="11">
        <f t="shared" si="3"/>
        <v>16</v>
      </c>
      <c r="Y12" s="11">
        <f t="shared" si="4"/>
        <v>13</v>
      </c>
      <c r="Z12" s="11">
        <f t="shared" si="5"/>
        <v>10</v>
      </c>
      <c r="AB12" s="12">
        <f t="shared" si="6"/>
        <v>0.14722222222222223</v>
      </c>
      <c r="AC12" s="12">
        <f t="shared" si="7"/>
        <v>0.13125000000000001</v>
      </c>
      <c r="AD12" s="12">
        <f t="shared" si="8"/>
        <v>0.13472222222222222</v>
      </c>
      <c r="AE12" s="12">
        <f t="shared" si="9"/>
        <v>0.17708333333333334</v>
      </c>
      <c r="AF12" s="12">
        <f t="shared" si="10"/>
        <v>0.15347222222222223</v>
      </c>
      <c r="AG12" s="12">
        <f t="shared" si="11"/>
        <v>0.15972222222222224</v>
      </c>
    </row>
    <row r="13" spans="1:33" ht="24.75" customHeight="1">
      <c r="A13" s="5">
        <v>4</v>
      </c>
      <c r="B13" s="25" t="s">
        <v>35</v>
      </c>
      <c r="C13" s="7" t="s">
        <v>48</v>
      </c>
      <c r="D13" s="8">
        <v>16</v>
      </c>
      <c r="E13" s="22">
        <v>0.1111111111111111</v>
      </c>
      <c r="F13" s="8">
        <v>16</v>
      </c>
      <c r="G13" s="22">
        <v>0.13055555555555556</v>
      </c>
      <c r="H13" s="8">
        <v>16</v>
      </c>
      <c r="I13" s="22">
        <v>0.1111111111111111</v>
      </c>
      <c r="J13" s="8">
        <v>7</v>
      </c>
      <c r="K13" s="22">
        <v>0.11597222222222221</v>
      </c>
      <c r="L13" s="8">
        <v>16</v>
      </c>
      <c r="M13" s="22">
        <v>0.11944444444444445</v>
      </c>
      <c r="N13" s="8" t="s">
        <v>28</v>
      </c>
      <c r="O13" s="8" t="s">
        <v>28</v>
      </c>
      <c r="P13" s="10">
        <v>71</v>
      </c>
      <c r="Q13" s="10"/>
      <c r="R13" s="27" t="s">
        <v>28</v>
      </c>
      <c r="S13" s="5">
        <v>4</v>
      </c>
      <c r="T13" s="4"/>
      <c r="U13" s="11">
        <f t="shared" si="0"/>
        <v>16</v>
      </c>
      <c r="V13" s="11">
        <f t="shared" si="1"/>
        <v>16</v>
      </c>
      <c r="W13" s="11">
        <f t="shared" si="2"/>
        <v>16</v>
      </c>
      <c r="X13" s="11">
        <f t="shared" si="3"/>
        <v>7</v>
      </c>
      <c r="Y13" s="11">
        <f t="shared" si="4"/>
        <v>16</v>
      </c>
      <c r="Z13" s="11" t="str">
        <f t="shared" si="5"/>
        <v>-</v>
      </c>
      <c r="AB13" s="12">
        <f t="shared" si="6"/>
        <v>0.1111111111111111</v>
      </c>
      <c r="AC13" s="12">
        <f t="shared" si="7"/>
        <v>0.13055555555555556</v>
      </c>
      <c r="AD13" s="12">
        <f t="shared" si="8"/>
        <v>0.1111111111111111</v>
      </c>
      <c r="AE13" s="12">
        <f t="shared" si="9"/>
        <v>0.11597222222222221</v>
      </c>
      <c r="AF13" s="12">
        <f t="shared" si="10"/>
        <v>0.11944444444444445</v>
      </c>
      <c r="AG13" s="12" t="str">
        <f t="shared" si="11"/>
        <v>-</v>
      </c>
    </row>
    <row r="14" spans="1:33" ht="24.75" customHeight="1">
      <c r="A14" s="5">
        <v>5</v>
      </c>
      <c r="B14" s="25" t="s">
        <v>36</v>
      </c>
      <c r="C14" s="7" t="s">
        <v>48</v>
      </c>
      <c r="D14" s="8">
        <v>16</v>
      </c>
      <c r="E14" s="22">
        <v>0.12986111111111112</v>
      </c>
      <c r="F14" s="8">
        <v>16</v>
      </c>
      <c r="G14" s="22">
        <v>0.10208333333333335</v>
      </c>
      <c r="H14" s="8">
        <v>16</v>
      </c>
      <c r="I14" s="22">
        <v>0.1173611111111111</v>
      </c>
      <c r="J14" s="8">
        <v>16</v>
      </c>
      <c r="K14" s="22">
        <v>0.1277777777777778</v>
      </c>
      <c r="L14" s="8">
        <v>6</v>
      </c>
      <c r="M14" s="22">
        <v>0.11180555555555556</v>
      </c>
      <c r="N14" s="8" t="s">
        <v>28</v>
      </c>
      <c r="O14" s="8" t="s">
        <v>28</v>
      </c>
      <c r="P14" s="10">
        <v>70</v>
      </c>
      <c r="Q14" s="10"/>
      <c r="R14" s="27">
        <v>14.08</v>
      </c>
      <c r="S14" s="19" t="s">
        <v>31</v>
      </c>
      <c r="T14" s="4"/>
      <c r="U14" s="11">
        <f t="shared" si="0"/>
        <v>16</v>
      </c>
      <c r="V14" s="11">
        <f t="shared" si="1"/>
        <v>16</v>
      </c>
      <c r="W14" s="11">
        <f t="shared" si="2"/>
        <v>16</v>
      </c>
      <c r="X14" s="11">
        <f t="shared" si="3"/>
        <v>16</v>
      </c>
      <c r="Y14" s="11">
        <f t="shared" si="4"/>
        <v>6</v>
      </c>
      <c r="Z14" s="11" t="str">
        <f t="shared" si="5"/>
        <v>-</v>
      </c>
      <c r="AB14" s="12">
        <f t="shared" si="6"/>
        <v>0.12986111111111112</v>
      </c>
      <c r="AC14" s="12">
        <f t="shared" si="7"/>
        <v>0.10208333333333335</v>
      </c>
      <c r="AD14" s="12">
        <f t="shared" si="8"/>
        <v>0.1173611111111111</v>
      </c>
      <c r="AE14" s="12"/>
      <c r="AF14" s="12" t="e">
        <f>#REF!</f>
        <v>#REF!</v>
      </c>
      <c r="AG14" s="12"/>
    </row>
    <row r="15" spans="1:33" ht="24.75" customHeight="1">
      <c r="A15" s="5">
        <v>6</v>
      </c>
      <c r="B15" s="6" t="s">
        <v>23</v>
      </c>
      <c r="C15" s="7" t="s">
        <v>49</v>
      </c>
      <c r="D15" s="8">
        <v>15</v>
      </c>
      <c r="E15" s="22">
        <v>0.16250000000000001</v>
      </c>
      <c r="F15" s="8">
        <v>15</v>
      </c>
      <c r="G15" s="22">
        <v>0.14166666666666666</v>
      </c>
      <c r="H15" s="8">
        <v>13</v>
      </c>
      <c r="I15" s="22">
        <v>0.18541666666666667</v>
      </c>
      <c r="J15" s="8">
        <v>13</v>
      </c>
      <c r="K15" s="22">
        <v>0.16666666666666666</v>
      </c>
      <c r="L15" s="8">
        <v>14</v>
      </c>
      <c r="M15" s="22">
        <v>0.17847222222222223</v>
      </c>
      <c r="N15" s="8">
        <v>11</v>
      </c>
      <c r="O15" s="22">
        <v>0.14166666666666666</v>
      </c>
      <c r="P15" s="10">
        <v>70</v>
      </c>
      <c r="Q15" s="10"/>
      <c r="R15" s="27">
        <v>20.02</v>
      </c>
      <c r="S15" s="5">
        <v>6</v>
      </c>
      <c r="T15" s="4"/>
      <c r="U15" s="11">
        <f t="shared" si="0"/>
        <v>15</v>
      </c>
      <c r="V15" s="11">
        <f t="shared" si="1"/>
        <v>15</v>
      </c>
      <c r="W15" s="11">
        <f t="shared" si="2"/>
        <v>13</v>
      </c>
      <c r="X15" s="11">
        <f t="shared" si="3"/>
        <v>13</v>
      </c>
      <c r="Y15" s="11">
        <f t="shared" si="4"/>
        <v>14</v>
      </c>
      <c r="Z15" s="11">
        <f t="shared" si="5"/>
        <v>11</v>
      </c>
      <c r="AB15" s="12">
        <f t="shared" si="6"/>
        <v>0.16250000000000001</v>
      </c>
      <c r="AC15" s="12">
        <f t="shared" si="7"/>
        <v>0.14166666666666666</v>
      </c>
      <c r="AD15" s="12">
        <f t="shared" si="8"/>
        <v>0.18541666666666667</v>
      </c>
      <c r="AE15" s="12">
        <f t="shared" si="9"/>
        <v>0.16666666666666666</v>
      </c>
      <c r="AF15" s="12">
        <f t="shared" ref="AF15:AF21" si="12">M14</f>
        <v>0.11180555555555556</v>
      </c>
      <c r="AG15" s="12">
        <f t="shared" si="11"/>
        <v>0.14166666666666666</v>
      </c>
    </row>
    <row r="16" spans="1:33" ht="24.75" customHeight="1">
      <c r="A16" s="5">
        <v>7</v>
      </c>
      <c r="B16" s="6" t="s">
        <v>25</v>
      </c>
      <c r="C16" s="7" t="s">
        <v>39</v>
      </c>
      <c r="D16" s="8">
        <v>13</v>
      </c>
      <c r="E16" s="22">
        <v>0.18819444444444444</v>
      </c>
      <c r="F16" s="8">
        <v>14</v>
      </c>
      <c r="G16" s="22">
        <v>0.17013888888888887</v>
      </c>
      <c r="H16" s="8">
        <v>16</v>
      </c>
      <c r="I16" s="22">
        <v>0.13958333333333334</v>
      </c>
      <c r="J16" s="8">
        <v>14</v>
      </c>
      <c r="K16" s="22">
        <v>0.15138888888888888</v>
      </c>
      <c r="L16" s="8">
        <v>12</v>
      </c>
      <c r="M16" s="22">
        <v>0.16805555555555554</v>
      </c>
      <c r="N16" s="8">
        <v>11</v>
      </c>
      <c r="O16" s="22">
        <v>0.16805555555555554</v>
      </c>
      <c r="P16" s="10">
        <v>69</v>
      </c>
      <c r="Q16" s="10"/>
      <c r="R16" s="27">
        <v>19.37</v>
      </c>
      <c r="S16" s="5">
        <v>7</v>
      </c>
      <c r="T16" s="4"/>
      <c r="U16" s="11">
        <f t="shared" si="0"/>
        <v>13</v>
      </c>
      <c r="V16" s="11">
        <f t="shared" si="1"/>
        <v>14</v>
      </c>
      <c r="W16" s="11">
        <f t="shared" si="2"/>
        <v>16</v>
      </c>
      <c r="X16" s="11">
        <f t="shared" si="3"/>
        <v>14</v>
      </c>
      <c r="Y16" s="11">
        <f t="shared" si="4"/>
        <v>12</v>
      </c>
      <c r="Z16" s="11">
        <f t="shared" si="5"/>
        <v>11</v>
      </c>
      <c r="AB16" s="12">
        <f t="shared" si="6"/>
        <v>0.18819444444444444</v>
      </c>
      <c r="AC16" s="12">
        <f t="shared" si="7"/>
        <v>0.17013888888888887</v>
      </c>
      <c r="AD16" s="12">
        <f t="shared" si="8"/>
        <v>0.13958333333333334</v>
      </c>
      <c r="AE16" s="12">
        <f t="shared" si="9"/>
        <v>0.15138888888888888</v>
      </c>
      <c r="AF16" s="12">
        <f t="shared" si="12"/>
        <v>0.17847222222222223</v>
      </c>
      <c r="AG16" s="12">
        <f t="shared" si="11"/>
        <v>0.16805555555555554</v>
      </c>
    </row>
    <row r="17" spans="1:33" ht="24.75" customHeight="1">
      <c r="A17" s="5">
        <v>8</v>
      </c>
      <c r="B17" s="6">
        <v>379</v>
      </c>
      <c r="C17" s="7" t="s">
        <v>44</v>
      </c>
      <c r="D17" s="8">
        <v>9</v>
      </c>
      <c r="E17" s="22">
        <v>0.25</v>
      </c>
      <c r="F17" s="8">
        <v>14</v>
      </c>
      <c r="G17" s="22">
        <v>0.16319444444444445</v>
      </c>
      <c r="H17" s="8">
        <v>14</v>
      </c>
      <c r="I17" s="22">
        <v>0.21249999999999999</v>
      </c>
      <c r="J17" s="8">
        <v>14</v>
      </c>
      <c r="K17" s="22">
        <v>0.25</v>
      </c>
      <c r="L17" s="8">
        <v>14</v>
      </c>
      <c r="M17" s="22">
        <v>0.17500000000000002</v>
      </c>
      <c r="N17" s="8">
        <v>13</v>
      </c>
      <c r="O17" s="22">
        <v>0.19375000000000001</v>
      </c>
      <c r="P17" s="10">
        <v>69</v>
      </c>
      <c r="Q17" s="10"/>
      <c r="R17" s="27">
        <v>23.52</v>
      </c>
      <c r="S17" s="19" t="s">
        <v>32</v>
      </c>
      <c r="T17" s="4"/>
      <c r="U17" s="11">
        <f t="shared" si="0"/>
        <v>9</v>
      </c>
      <c r="V17" s="11">
        <f t="shared" si="1"/>
        <v>14</v>
      </c>
      <c r="W17" s="11">
        <f t="shared" si="2"/>
        <v>14</v>
      </c>
      <c r="X17" s="11">
        <f t="shared" si="3"/>
        <v>14</v>
      </c>
      <c r="Y17" s="11">
        <f t="shared" si="4"/>
        <v>14</v>
      </c>
      <c r="Z17" s="11">
        <f t="shared" si="5"/>
        <v>13</v>
      </c>
      <c r="AB17" s="12">
        <f t="shared" si="6"/>
        <v>0.25</v>
      </c>
      <c r="AC17" s="12">
        <f t="shared" si="7"/>
        <v>0.16319444444444445</v>
      </c>
      <c r="AD17" s="12">
        <f t="shared" si="8"/>
        <v>0.21249999999999999</v>
      </c>
      <c r="AE17" s="12">
        <f t="shared" si="9"/>
        <v>0.25</v>
      </c>
      <c r="AF17" s="12">
        <f t="shared" si="12"/>
        <v>0.16805555555555554</v>
      </c>
      <c r="AG17" s="12">
        <f t="shared" si="11"/>
        <v>0.19375000000000001</v>
      </c>
    </row>
    <row r="18" spans="1:33" ht="24.75" customHeight="1">
      <c r="A18" s="5">
        <v>9</v>
      </c>
      <c r="B18" s="7" t="s">
        <v>19</v>
      </c>
      <c r="C18" s="7" t="s">
        <v>49</v>
      </c>
      <c r="D18" s="8">
        <v>15</v>
      </c>
      <c r="E18" s="22">
        <v>0.12708333333333333</v>
      </c>
      <c r="F18" s="8">
        <v>15</v>
      </c>
      <c r="G18" s="22">
        <v>0.14444444444444446</v>
      </c>
      <c r="H18" s="8">
        <v>10</v>
      </c>
      <c r="I18" s="22">
        <v>0.17083333333333331</v>
      </c>
      <c r="J18" s="8">
        <v>11</v>
      </c>
      <c r="K18" s="22">
        <v>0.14583333333333334</v>
      </c>
      <c r="L18" s="8">
        <v>9</v>
      </c>
      <c r="M18" s="22">
        <v>0.17361111111111113</v>
      </c>
      <c r="N18" s="8">
        <v>13</v>
      </c>
      <c r="O18" s="22">
        <v>0.1451388888888889</v>
      </c>
      <c r="P18" s="10">
        <v>64</v>
      </c>
      <c r="Q18" s="10"/>
      <c r="R18" s="27">
        <v>17.36</v>
      </c>
      <c r="S18" s="5">
        <v>9</v>
      </c>
      <c r="T18" s="4"/>
      <c r="U18" s="11">
        <f t="shared" si="0"/>
        <v>15</v>
      </c>
      <c r="V18" s="11">
        <f t="shared" si="1"/>
        <v>15</v>
      </c>
      <c r="W18" s="11">
        <f t="shared" si="2"/>
        <v>10</v>
      </c>
      <c r="X18" s="11">
        <f t="shared" si="3"/>
        <v>11</v>
      </c>
      <c r="Y18" s="11">
        <f t="shared" si="4"/>
        <v>9</v>
      </c>
      <c r="Z18" s="11">
        <f t="shared" si="5"/>
        <v>13</v>
      </c>
      <c r="AB18" s="12">
        <f t="shared" si="6"/>
        <v>0.12708333333333333</v>
      </c>
      <c r="AC18" s="12">
        <f t="shared" si="7"/>
        <v>0.14444444444444446</v>
      </c>
      <c r="AD18" s="12">
        <f t="shared" si="8"/>
        <v>0.17083333333333331</v>
      </c>
      <c r="AE18" s="12">
        <f t="shared" si="9"/>
        <v>0.14583333333333334</v>
      </c>
      <c r="AF18" s="12">
        <f t="shared" si="12"/>
        <v>0.17500000000000002</v>
      </c>
      <c r="AG18" s="12">
        <f t="shared" si="11"/>
        <v>0.1451388888888889</v>
      </c>
    </row>
    <row r="19" spans="1:33" ht="24.75" customHeight="1">
      <c r="A19" s="5">
        <v>10</v>
      </c>
      <c r="B19" s="7" t="s">
        <v>22</v>
      </c>
      <c r="C19" s="7" t="s">
        <v>49</v>
      </c>
      <c r="D19" s="8">
        <v>11</v>
      </c>
      <c r="E19" s="22">
        <v>0.22152777777777777</v>
      </c>
      <c r="F19" s="8">
        <v>14</v>
      </c>
      <c r="G19" s="22">
        <v>0.1451388888888889</v>
      </c>
      <c r="H19" s="8">
        <v>9</v>
      </c>
      <c r="I19" s="22">
        <v>0.16666666666666666</v>
      </c>
      <c r="J19" s="8">
        <v>6</v>
      </c>
      <c r="K19" s="22">
        <v>0.21527777777777779</v>
      </c>
      <c r="L19" s="8">
        <v>16</v>
      </c>
      <c r="M19" s="22">
        <v>0.17291666666666669</v>
      </c>
      <c r="N19" s="8">
        <v>14</v>
      </c>
      <c r="O19" s="22">
        <v>0.1423611111111111</v>
      </c>
      <c r="P19" s="10">
        <v>64</v>
      </c>
      <c r="Q19" s="10"/>
      <c r="R19" s="27">
        <v>20.22</v>
      </c>
      <c r="S19" s="5">
        <v>10</v>
      </c>
      <c r="T19" s="4"/>
      <c r="U19" s="11">
        <f t="shared" si="0"/>
        <v>11</v>
      </c>
      <c r="V19" s="11">
        <f t="shared" si="1"/>
        <v>14</v>
      </c>
      <c r="W19" s="11">
        <f t="shared" si="2"/>
        <v>9</v>
      </c>
      <c r="X19" s="11">
        <f t="shared" si="3"/>
        <v>6</v>
      </c>
      <c r="Y19" s="11">
        <f t="shared" si="4"/>
        <v>16</v>
      </c>
      <c r="Z19" s="11">
        <f t="shared" si="5"/>
        <v>14</v>
      </c>
      <c r="AB19" s="12">
        <f t="shared" si="6"/>
        <v>0.22152777777777777</v>
      </c>
      <c r="AC19" s="12">
        <f t="shared" si="7"/>
        <v>0.1451388888888889</v>
      </c>
      <c r="AD19" s="12">
        <f t="shared" si="8"/>
        <v>0.16666666666666666</v>
      </c>
      <c r="AE19" s="12">
        <f t="shared" si="9"/>
        <v>0.21527777777777779</v>
      </c>
      <c r="AF19" s="12">
        <f t="shared" si="12"/>
        <v>0.17361111111111113</v>
      </c>
      <c r="AG19" s="12">
        <f t="shared" si="11"/>
        <v>0.1423611111111111</v>
      </c>
    </row>
    <row r="20" spans="1:33" ht="24.75" customHeight="1">
      <c r="A20" s="5">
        <v>11</v>
      </c>
      <c r="B20" s="7">
        <v>221</v>
      </c>
      <c r="C20" s="7" t="s">
        <v>37</v>
      </c>
      <c r="D20" s="8">
        <v>14</v>
      </c>
      <c r="E20" s="22">
        <v>0.18541666666666667</v>
      </c>
      <c r="F20" s="8">
        <v>13</v>
      </c>
      <c r="G20" s="22">
        <v>0.18541666666666667</v>
      </c>
      <c r="H20" s="8">
        <v>8</v>
      </c>
      <c r="I20" s="22">
        <v>0.25</v>
      </c>
      <c r="J20" s="8">
        <v>15</v>
      </c>
      <c r="K20" s="22">
        <v>0.19097222222222221</v>
      </c>
      <c r="L20" s="8">
        <v>12</v>
      </c>
      <c r="M20" s="22">
        <v>0.25</v>
      </c>
      <c r="N20" s="8">
        <v>8</v>
      </c>
      <c r="O20" s="22">
        <v>0.24097222222222223</v>
      </c>
      <c r="P20" s="10">
        <v>62</v>
      </c>
      <c r="Q20" s="10"/>
      <c r="R20" s="27" t="s">
        <v>28</v>
      </c>
      <c r="S20" s="5">
        <v>11</v>
      </c>
      <c r="T20" s="4"/>
      <c r="U20" s="11">
        <f t="shared" si="0"/>
        <v>14</v>
      </c>
      <c r="V20" s="11">
        <f t="shared" si="1"/>
        <v>13</v>
      </c>
      <c r="W20" s="11">
        <f t="shared" si="2"/>
        <v>8</v>
      </c>
      <c r="X20" s="11">
        <f t="shared" si="3"/>
        <v>15</v>
      </c>
      <c r="Y20" s="11">
        <f t="shared" si="4"/>
        <v>12</v>
      </c>
      <c r="Z20" s="11">
        <f t="shared" si="5"/>
        <v>8</v>
      </c>
      <c r="AB20" s="12">
        <f t="shared" si="6"/>
        <v>0.18541666666666667</v>
      </c>
      <c r="AC20" s="12">
        <f t="shared" si="7"/>
        <v>0.18541666666666667</v>
      </c>
      <c r="AD20" s="12">
        <f t="shared" si="8"/>
        <v>0.25</v>
      </c>
      <c r="AE20" s="12">
        <f t="shared" si="9"/>
        <v>0.19097222222222221</v>
      </c>
      <c r="AF20" s="12">
        <f t="shared" si="12"/>
        <v>0.17291666666666669</v>
      </c>
      <c r="AG20" s="12">
        <f t="shared" si="11"/>
        <v>0.24097222222222223</v>
      </c>
    </row>
    <row r="21" spans="1:33" ht="24.75" customHeight="1">
      <c r="A21" s="5">
        <v>12</v>
      </c>
      <c r="B21" s="7" t="s">
        <v>27</v>
      </c>
      <c r="C21" s="7" t="s">
        <v>43</v>
      </c>
      <c r="D21" s="8">
        <v>14</v>
      </c>
      <c r="E21" s="22">
        <v>0.22430555555555556</v>
      </c>
      <c r="F21" s="8">
        <v>2</v>
      </c>
      <c r="G21" s="22">
        <v>0.24861111111111112</v>
      </c>
      <c r="H21" s="8">
        <v>14</v>
      </c>
      <c r="I21" s="22">
        <v>0.18333333333333335</v>
      </c>
      <c r="J21" s="8">
        <v>16</v>
      </c>
      <c r="K21" s="22">
        <v>0.18333333333333335</v>
      </c>
      <c r="L21" s="8">
        <v>14</v>
      </c>
      <c r="M21" s="23">
        <v>0.16944444444444443</v>
      </c>
      <c r="N21" s="8" t="s">
        <v>28</v>
      </c>
      <c r="O21" s="8" t="s">
        <v>28</v>
      </c>
      <c r="P21" s="10">
        <v>60</v>
      </c>
      <c r="Q21" s="10"/>
      <c r="R21" s="27">
        <v>24.13</v>
      </c>
      <c r="S21" s="19" t="s">
        <v>33</v>
      </c>
      <c r="T21" s="4"/>
      <c r="U21" s="11">
        <f t="shared" si="0"/>
        <v>14</v>
      </c>
      <c r="V21" s="11">
        <f t="shared" si="1"/>
        <v>2</v>
      </c>
      <c r="W21" s="11">
        <f t="shared" si="2"/>
        <v>14</v>
      </c>
      <c r="X21" s="11">
        <f t="shared" si="3"/>
        <v>16</v>
      </c>
      <c r="Y21" s="11">
        <f t="shared" si="4"/>
        <v>14</v>
      </c>
      <c r="Z21" s="11" t="str">
        <f t="shared" si="5"/>
        <v>-</v>
      </c>
      <c r="AB21" s="12">
        <f t="shared" si="6"/>
        <v>0.22430555555555556</v>
      </c>
      <c r="AC21" s="12">
        <f t="shared" si="7"/>
        <v>0.24861111111111112</v>
      </c>
      <c r="AD21" s="12">
        <f t="shared" si="8"/>
        <v>0.18333333333333335</v>
      </c>
      <c r="AE21" s="12">
        <f t="shared" si="9"/>
        <v>0.18333333333333335</v>
      </c>
      <c r="AF21" s="12">
        <f t="shared" si="12"/>
        <v>0.25</v>
      </c>
      <c r="AG21" s="12"/>
    </row>
    <row r="22" spans="1:33" ht="24.75" customHeight="1">
      <c r="A22" s="5">
        <v>13</v>
      </c>
      <c r="B22" s="7">
        <v>392</v>
      </c>
      <c r="C22" s="7" t="s">
        <v>52</v>
      </c>
      <c r="D22" s="8">
        <v>11</v>
      </c>
      <c r="E22" s="22">
        <v>0.18819444444444444</v>
      </c>
      <c r="F22" s="8">
        <v>9</v>
      </c>
      <c r="G22" s="22">
        <v>0.21458333333333335</v>
      </c>
      <c r="H22" s="8">
        <v>14</v>
      </c>
      <c r="I22" s="22">
        <v>0.22916666666666666</v>
      </c>
      <c r="J22" s="8">
        <v>10</v>
      </c>
      <c r="K22" s="22">
        <v>0.21597222222222223</v>
      </c>
      <c r="L22" s="8">
        <v>9</v>
      </c>
      <c r="M22" s="22">
        <v>0.21875</v>
      </c>
      <c r="N22" s="8">
        <v>16</v>
      </c>
      <c r="O22" s="22">
        <v>0.20902777777777778</v>
      </c>
      <c r="P22" s="10">
        <v>60</v>
      </c>
      <c r="Q22" s="10"/>
      <c r="R22" s="27">
        <v>25.22</v>
      </c>
      <c r="S22" s="5">
        <v>13</v>
      </c>
      <c r="T22" s="4"/>
      <c r="U22" s="11">
        <f t="shared" si="0"/>
        <v>11</v>
      </c>
      <c r="V22" s="11">
        <f t="shared" si="1"/>
        <v>9</v>
      </c>
      <c r="W22" s="11">
        <f t="shared" si="2"/>
        <v>14</v>
      </c>
      <c r="X22" s="11">
        <f t="shared" si="3"/>
        <v>10</v>
      </c>
      <c r="Y22" s="11">
        <f t="shared" si="4"/>
        <v>9</v>
      </c>
      <c r="Z22" s="11">
        <f t="shared" si="5"/>
        <v>16</v>
      </c>
      <c r="AB22" s="12">
        <f t="shared" si="6"/>
        <v>0.18819444444444444</v>
      </c>
      <c r="AC22" s="12">
        <f t="shared" si="7"/>
        <v>0.21458333333333335</v>
      </c>
      <c r="AD22" s="12">
        <f t="shared" si="8"/>
        <v>0.22916666666666666</v>
      </c>
      <c r="AE22" s="12">
        <f t="shared" si="9"/>
        <v>0.21597222222222223</v>
      </c>
      <c r="AF22" s="12"/>
      <c r="AG22" s="12"/>
    </row>
    <row r="23" spans="1:33" ht="24.75" customHeight="1">
      <c r="A23" s="5">
        <v>14</v>
      </c>
      <c r="B23" s="7">
        <v>381</v>
      </c>
      <c r="C23" s="7" t="s">
        <v>38</v>
      </c>
      <c r="D23" s="8">
        <v>14</v>
      </c>
      <c r="E23" s="22">
        <v>0.25</v>
      </c>
      <c r="F23" s="8">
        <v>13</v>
      </c>
      <c r="G23" s="22">
        <v>0.19097222222222221</v>
      </c>
      <c r="H23" s="8">
        <v>13</v>
      </c>
      <c r="I23" s="22">
        <v>0.16319444444444445</v>
      </c>
      <c r="J23" s="8">
        <v>4</v>
      </c>
      <c r="K23" s="22">
        <v>0.25</v>
      </c>
      <c r="L23" s="8">
        <v>12</v>
      </c>
      <c r="M23" s="22">
        <v>0.20069444444444443</v>
      </c>
      <c r="N23" s="8">
        <v>3</v>
      </c>
      <c r="O23" s="22">
        <v>0.25</v>
      </c>
      <c r="P23" s="10">
        <v>56</v>
      </c>
      <c r="Q23" s="10"/>
      <c r="R23" s="27" t="s">
        <v>28</v>
      </c>
      <c r="S23" s="5">
        <v>14</v>
      </c>
      <c r="T23" s="4"/>
      <c r="U23" s="11">
        <f t="shared" si="0"/>
        <v>14</v>
      </c>
      <c r="V23" s="11">
        <f t="shared" si="1"/>
        <v>13</v>
      </c>
      <c r="W23" s="11">
        <f t="shared" si="2"/>
        <v>13</v>
      </c>
      <c r="X23" s="11">
        <f t="shared" si="3"/>
        <v>4</v>
      </c>
      <c r="Y23" s="11">
        <f t="shared" si="4"/>
        <v>12</v>
      </c>
      <c r="Z23" s="11">
        <f t="shared" si="5"/>
        <v>3</v>
      </c>
      <c r="AB23" s="12">
        <f t="shared" si="6"/>
        <v>0.25</v>
      </c>
      <c r="AC23" s="12">
        <f t="shared" si="7"/>
        <v>0.19097222222222221</v>
      </c>
      <c r="AD23" s="12">
        <f t="shared" si="8"/>
        <v>0.16319444444444445</v>
      </c>
      <c r="AE23" s="12">
        <f t="shared" si="9"/>
        <v>0.25</v>
      </c>
      <c r="AF23" s="12">
        <f t="shared" si="10"/>
        <v>0.20069444444444443</v>
      </c>
      <c r="AG23" s="12">
        <f t="shared" si="11"/>
        <v>0.25</v>
      </c>
    </row>
    <row r="24" spans="1:33" ht="24.75" customHeight="1">
      <c r="A24" s="5">
        <v>15</v>
      </c>
      <c r="B24" s="7" t="s">
        <v>17</v>
      </c>
      <c r="C24" s="7" t="s">
        <v>53</v>
      </c>
      <c r="D24" s="8">
        <v>12</v>
      </c>
      <c r="E24" s="22">
        <v>0.15277777777777776</v>
      </c>
      <c r="F24" s="8">
        <v>2</v>
      </c>
      <c r="G24" s="22">
        <v>0.23263888888888887</v>
      </c>
      <c r="H24" s="8">
        <v>15</v>
      </c>
      <c r="I24" s="22">
        <v>0.23472222222222219</v>
      </c>
      <c r="J24" s="8">
        <v>12</v>
      </c>
      <c r="K24" s="22">
        <v>0.17291666666666669</v>
      </c>
      <c r="L24" s="8">
        <v>14</v>
      </c>
      <c r="M24" s="22">
        <v>0.16597222222222222</v>
      </c>
      <c r="N24" s="8" t="s">
        <v>28</v>
      </c>
      <c r="O24" s="8" t="s">
        <v>28</v>
      </c>
      <c r="P24" s="10">
        <v>55</v>
      </c>
      <c r="Q24" s="10"/>
      <c r="R24" s="27" t="s">
        <v>28</v>
      </c>
      <c r="S24" s="5">
        <v>15</v>
      </c>
      <c r="T24" s="4"/>
      <c r="U24" s="11">
        <f t="shared" si="0"/>
        <v>12</v>
      </c>
      <c r="V24" s="11">
        <f t="shared" si="1"/>
        <v>2</v>
      </c>
      <c r="W24" s="11">
        <f t="shared" si="2"/>
        <v>15</v>
      </c>
      <c r="X24" s="11">
        <f t="shared" si="3"/>
        <v>12</v>
      </c>
      <c r="Y24" s="11">
        <f t="shared" si="4"/>
        <v>14</v>
      </c>
      <c r="Z24" s="11" t="str">
        <f t="shared" si="5"/>
        <v>-</v>
      </c>
      <c r="AB24" s="12">
        <f t="shared" si="6"/>
        <v>0.15277777777777776</v>
      </c>
      <c r="AC24" s="12">
        <f t="shared" si="7"/>
        <v>0.23263888888888887</v>
      </c>
      <c r="AD24" s="12">
        <f t="shared" si="8"/>
        <v>0.23472222222222219</v>
      </c>
      <c r="AE24" s="12">
        <f t="shared" si="9"/>
        <v>0.17291666666666669</v>
      </c>
      <c r="AF24" s="12">
        <f t="shared" si="10"/>
        <v>0.16597222222222222</v>
      </c>
      <c r="AG24" s="12" t="str">
        <f t="shared" si="11"/>
        <v>-</v>
      </c>
    </row>
    <row r="25" spans="1:33" ht="24.75" customHeight="1">
      <c r="A25" s="5">
        <v>16</v>
      </c>
      <c r="B25" s="7" t="s">
        <v>24</v>
      </c>
      <c r="C25" s="7" t="s">
        <v>43</v>
      </c>
      <c r="D25" s="8">
        <v>9</v>
      </c>
      <c r="E25" s="22">
        <v>0.17152777777777775</v>
      </c>
      <c r="F25" s="8">
        <v>3</v>
      </c>
      <c r="G25" s="22">
        <v>0.20486111111111113</v>
      </c>
      <c r="H25" s="8">
        <v>13</v>
      </c>
      <c r="I25" s="22">
        <v>0.21736111111111112</v>
      </c>
      <c r="J25" s="8">
        <v>15</v>
      </c>
      <c r="K25" s="22">
        <v>0.15763888888888888</v>
      </c>
      <c r="L25" s="8">
        <v>14</v>
      </c>
      <c r="M25" s="22">
        <v>0.15416666666666667</v>
      </c>
      <c r="N25" s="8" t="s">
        <v>28</v>
      </c>
      <c r="O25" s="8" t="s">
        <v>28</v>
      </c>
      <c r="P25" s="10">
        <v>54</v>
      </c>
      <c r="Q25" s="10"/>
      <c r="R25" s="27" t="s">
        <v>28</v>
      </c>
      <c r="S25" s="7">
        <v>16</v>
      </c>
      <c r="U25" s="1">
        <f t="shared" si="0"/>
        <v>9</v>
      </c>
      <c r="V25" s="1">
        <f t="shared" si="1"/>
        <v>3</v>
      </c>
      <c r="W25" s="1">
        <f t="shared" si="2"/>
        <v>13</v>
      </c>
      <c r="X25" s="1">
        <f t="shared" si="3"/>
        <v>15</v>
      </c>
      <c r="Y25" s="1">
        <f t="shared" si="4"/>
        <v>14</v>
      </c>
      <c r="Z25" s="1" t="str">
        <f t="shared" si="5"/>
        <v>-</v>
      </c>
      <c r="AB25" s="1">
        <f t="shared" si="6"/>
        <v>0.17152777777777775</v>
      </c>
      <c r="AC25" s="1">
        <f t="shared" si="7"/>
        <v>0.20486111111111113</v>
      </c>
      <c r="AD25" s="1">
        <f t="shared" si="8"/>
        <v>0.21736111111111112</v>
      </c>
      <c r="AE25" s="1">
        <f t="shared" si="9"/>
        <v>0.15763888888888888</v>
      </c>
    </row>
    <row r="26" spans="1:33" ht="24" customHeight="1">
      <c r="A26" s="5">
        <v>17</v>
      </c>
      <c r="B26" s="7">
        <v>538</v>
      </c>
      <c r="C26" s="7" t="s">
        <v>40</v>
      </c>
      <c r="D26" s="8">
        <v>13</v>
      </c>
      <c r="E26" s="22">
        <v>0.19375000000000001</v>
      </c>
      <c r="F26" s="8">
        <v>14</v>
      </c>
      <c r="G26" s="22">
        <v>0.21944444444444444</v>
      </c>
      <c r="H26" s="8">
        <v>1</v>
      </c>
      <c r="I26" s="22">
        <v>0.19791666666666666</v>
      </c>
      <c r="J26" s="8">
        <v>11</v>
      </c>
      <c r="K26" s="22">
        <v>0.25</v>
      </c>
      <c r="L26" s="8">
        <v>13</v>
      </c>
      <c r="M26" s="22">
        <v>0.18124999999999999</v>
      </c>
      <c r="N26" s="8">
        <v>2</v>
      </c>
      <c r="O26" s="22">
        <v>0.25</v>
      </c>
      <c r="P26" s="10">
        <v>53</v>
      </c>
      <c r="Q26" s="10"/>
      <c r="R26" s="27" t="s">
        <v>28</v>
      </c>
      <c r="S26" s="7">
        <v>17</v>
      </c>
      <c r="U26" s="1">
        <f t="shared" si="0"/>
        <v>13</v>
      </c>
      <c r="V26" s="1">
        <f t="shared" si="1"/>
        <v>14</v>
      </c>
      <c r="W26" s="1">
        <f t="shared" si="2"/>
        <v>1</v>
      </c>
      <c r="X26" s="1">
        <f t="shared" si="3"/>
        <v>11</v>
      </c>
      <c r="Y26" s="1">
        <f t="shared" si="4"/>
        <v>13</v>
      </c>
      <c r="AB26" s="1">
        <f t="shared" si="6"/>
        <v>0.19375000000000001</v>
      </c>
      <c r="AC26" s="1">
        <f t="shared" si="7"/>
        <v>0.21944444444444444</v>
      </c>
      <c r="AD26" s="1">
        <f t="shared" si="8"/>
        <v>0.19791666666666666</v>
      </c>
      <c r="AE26" s="1">
        <f t="shared" si="9"/>
        <v>0.25</v>
      </c>
    </row>
    <row r="27" spans="1:33" ht="24" customHeight="1">
      <c r="A27" s="5">
        <v>18</v>
      </c>
      <c r="B27" s="7" t="s">
        <v>21</v>
      </c>
      <c r="C27" s="7" t="s">
        <v>50</v>
      </c>
      <c r="D27" s="8">
        <v>7</v>
      </c>
      <c r="E27" s="22">
        <v>0.18333333333333335</v>
      </c>
      <c r="F27" s="8">
        <v>8</v>
      </c>
      <c r="G27" s="22">
        <v>0.20138888888888887</v>
      </c>
      <c r="H27" s="8">
        <v>11</v>
      </c>
      <c r="I27" s="22">
        <v>0.18194444444444444</v>
      </c>
      <c r="J27" s="8">
        <v>14</v>
      </c>
      <c r="K27" s="22">
        <v>0.14652777777777778</v>
      </c>
      <c r="L27" s="8">
        <v>6</v>
      </c>
      <c r="M27" s="22">
        <v>0.22083333333333333</v>
      </c>
      <c r="N27" s="8">
        <v>9</v>
      </c>
      <c r="O27" s="22">
        <v>0.2076388888888889</v>
      </c>
      <c r="P27" s="10">
        <v>49</v>
      </c>
      <c r="Q27" s="10"/>
      <c r="R27" s="27" t="s">
        <v>28</v>
      </c>
      <c r="S27" s="7">
        <v>18</v>
      </c>
      <c r="U27" s="1">
        <f t="shared" si="0"/>
        <v>7</v>
      </c>
      <c r="V27" s="1">
        <f t="shared" si="1"/>
        <v>8</v>
      </c>
      <c r="W27" s="1">
        <f t="shared" si="2"/>
        <v>11</v>
      </c>
      <c r="X27" s="1">
        <f t="shared" si="3"/>
        <v>14</v>
      </c>
      <c r="Y27" s="1">
        <f t="shared" si="4"/>
        <v>6</v>
      </c>
      <c r="AB27" s="1">
        <f t="shared" si="6"/>
        <v>0.18333333333333335</v>
      </c>
      <c r="AC27" s="1">
        <f t="shared" si="7"/>
        <v>0.20138888888888887</v>
      </c>
      <c r="AD27" s="1">
        <f t="shared" si="8"/>
        <v>0.18194444444444444</v>
      </c>
      <c r="AE27" s="1">
        <f t="shared" si="9"/>
        <v>0.14652777777777778</v>
      </c>
    </row>
    <row r="28" spans="1:33" ht="24" customHeight="1">
      <c r="A28" s="5">
        <v>19</v>
      </c>
      <c r="B28" s="7" t="s">
        <v>18</v>
      </c>
      <c r="C28" s="7" t="s">
        <v>53</v>
      </c>
      <c r="D28" s="8">
        <v>15</v>
      </c>
      <c r="E28" s="22">
        <v>0.18472222222222223</v>
      </c>
      <c r="F28" s="8">
        <v>6</v>
      </c>
      <c r="G28" s="22">
        <v>0.23611111111111113</v>
      </c>
      <c r="H28" s="8">
        <v>3</v>
      </c>
      <c r="I28" s="22">
        <v>0.24027777777777778</v>
      </c>
      <c r="J28" s="8">
        <v>11</v>
      </c>
      <c r="K28" s="22">
        <v>0.19652777777777777</v>
      </c>
      <c r="L28" s="8">
        <v>7</v>
      </c>
      <c r="M28" s="22">
        <v>0.17777777777777778</v>
      </c>
      <c r="N28" s="8" t="s">
        <v>28</v>
      </c>
      <c r="O28" s="8" t="s">
        <v>28</v>
      </c>
      <c r="P28" s="10">
        <v>42</v>
      </c>
      <c r="Q28" s="10"/>
      <c r="R28" s="27" t="s">
        <v>28</v>
      </c>
      <c r="S28" s="7">
        <v>19</v>
      </c>
      <c r="U28" s="1">
        <f t="shared" si="0"/>
        <v>15</v>
      </c>
      <c r="V28" s="1">
        <f t="shared" si="1"/>
        <v>6</v>
      </c>
      <c r="W28" s="1">
        <f t="shared" si="2"/>
        <v>3</v>
      </c>
      <c r="X28" s="1">
        <f t="shared" si="3"/>
        <v>11</v>
      </c>
      <c r="Y28" s="1">
        <f t="shared" si="4"/>
        <v>7</v>
      </c>
      <c r="AB28" s="1">
        <f t="shared" si="6"/>
        <v>0.18472222222222223</v>
      </c>
      <c r="AC28" s="1">
        <f t="shared" si="7"/>
        <v>0.23611111111111113</v>
      </c>
      <c r="AD28" s="1">
        <f t="shared" si="8"/>
        <v>0.24027777777777778</v>
      </c>
      <c r="AE28" s="1">
        <f t="shared" si="9"/>
        <v>0.19652777777777777</v>
      </c>
    </row>
    <row r="29" spans="1:33" ht="7.5" customHeight="1"/>
    <row r="30" spans="1:33" ht="15.75" customHeight="1">
      <c r="A30" s="31" t="s">
        <v>51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33" ht="10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8"/>
      <c r="S31" s="17"/>
    </row>
    <row r="32" spans="1:33" ht="15.75" customHeight="1">
      <c r="A32" s="31" t="s">
        <v>54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41" spans="4:4">
      <c r="D41" s="14"/>
    </row>
    <row r="42" spans="4:4">
      <c r="D42" s="14"/>
    </row>
    <row r="43" spans="4:4">
      <c r="D43" s="14"/>
    </row>
    <row r="44" spans="4:4">
      <c r="D44" s="14"/>
    </row>
    <row r="45" spans="4:4">
      <c r="D45" s="14"/>
    </row>
    <row r="46" spans="4:4">
      <c r="D46" s="14"/>
    </row>
    <row r="47" spans="4:4">
      <c r="D47" s="14"/>
    </row>
    <row r="48" spans="4:4">
      <c r="D48" s="14"/>
    </row>
    <row r="49" spans="4:4">
      <c r="D49" s="14"/>
    </row>
    <row r="50" spans="4:4">
      <c r="D50" s="14"/>
    </row>
    <row r="51" spans="4:4">
      <c r="D51" s="14"/>
    </row>
    <row r="52" spans="4:4">
      <c r="D52" s="14"/>
    </row>
  </sheetData>
  <sortState ref="B10:S28">
    <sortCondition descending="1" ref="P10:P28"/>
    <sortCondition ref="R10:R28"/>
  </sortState>
  <mergeCells count="23">
    <mergeCell ref="A6:C6"/>
    <mergeCell ref="N6:S6"/>
    <mergeCell ref="A1:S1"/>
    <mergeCell ref="A2:S2"/>
    <mergeCell ref="A3:S3"/>
    <mergeCell ref="A4:S4"/>
    <mergeCell ref="A5:S5"/>
    <mergeCell ref="A30:S30"/>
    <mergeCell ref="A32:S32"/>
    <mergeCell ref="R7:R9"/>
    <mergeCell ref="S7:S9"/>
    <mergeCell ref="D8:E8"/>
    <mergeCell ref="F8:G8"/>
    <mergeCell ref="H8:I8"/>
    <mergeCell ref="J8:K8"/>
    <mergeCell ref="L8:M8"/>
    <mergeCell ref="N8:O8"/>
    <mergeCell ref="A7:A9"/>
    <mergeCell ref="B7:B9"/>
    <mergeCell ref="C7:C9"/>
    <mergeCell ref="D7:O7"/>
    <mergeCell ref="P7:P9"/>
    <mergeCell ref="Q7:Q8"/>
  </mergeCells>
  <pageMargins left="0.16" right="0.16" top="0.22" bottom="0.16" header="0.22" footer="0.16"/>
  <pageSetup paperSize="9" scale="86" orientation="landscape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9"/>
  <sheetViews>
    <sheetView topLeftCell="A2" workbookViewId="0">
      <selection activeCell="A19" sqref="A19:S19"/>
    </sheetView>
  </sheetViews>
  <sheetFormatPr defaultRowHeight="12.75"/>
  <cols>
    <col min="1" max="1" width="4.5703125" style="1" customWidth="1"/>
    <col min="2" max="2" width="5.5703125" style="1" bestFit="1" customWidth="1"/>
    <col min="3" max="3" width="21.85546875" style="1" customWidth="1"/>
    <col min="4" max="4" width="7.42578125" style="1" customWidth="1"/>
    <col min="5" max="5" width="9.28515625" style="1" bestFit="1" customWidth="1"/>
    <col min="6" max="6" width="8" style="1" bestFit="1" customWidth="1"/>
    <col min="7" max="7" width="9.28515625" style="1" bestFit="1" customWidth="1"/>
    <col min="8" max="8" width="8" style="1" bestFit="1" customWidth="1"/>
    <col min="9" max="9" width="9.28515625" style="1" bestFit="1" customWidth="1"/>
    <col min="10" max="10" width="8" style="1" bestFit="1" customWidth="1"/>
    <col min="11" max="11" width="9.28515625" style="1" bestFit="1" customWidth="1"/>
    <col min="12" max="12" width="8" style="1" bestFit="1" customWidth="1"/>
    <col min="13" max="13" width="9.28515625" style="1" bestFit="1" customWidth="1"/>
    <col min="14" max="14" width="8" style="1" bestFit="1" customWidth="1"/>
    <col min="15" max="15" width="9.28515625" style="1" bestFit="1" customWidth="1"/>
    <col min="16" max="16" width="11.85546875" style="1" customWidth="1"/>
    <col min="17" max="17" width="13" style="1" hidden="1" customWidth="1"/>
    <col min="18" max="18" width="14.5703125" style="1" customWidth="1"/>
    <col min="19" max="19" width="10.5703125" style="13" customWidth="1"/>
    <col min="20" max="20" width="9.140625" style="1"/>
    <col min="21" max="33" width="0" style="1" hidden="1" customWidth="1"/>
    <col min="34" max="16384" width="9.140625" style="1"/>
  </cols>
  <sheetData>
    <row r="1" spans="1:34" ht="26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34" ht="2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34" ht="3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34" ht="18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34" ht="4.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34" ht="12.75" customHeight="1">
      <c r="A6" s="34" t="s">
        <v>15</v>
      </c>
      <c r="B6" s="34"/>
      <c r="C6" s="34"/>
      <c r="D6" s="2"/>
      <c r="E6" s="2"/>
      <c r="F6" s="2"/>
      <c r="G6" s="2"/>
      <c r="H6" s="2"/>
      <c r="I6" s="2"/>
      <c r="N6" s="35" t="s">
        <v>16</v>
      </c>
      <c r="O6" s="35"/>
      <c r="P6" s="35"/>
      <c r="Q6" s="35"/>
      <c r="R6" s="35"/>
      <c r="S6" s="35"/>
    </row>
    <row r="7" spans="1:34" ht="12.75" customHeight="1">
      <c r="A7" s="39" t="s">
        <v>3</v>
      </c>
      <c r="B7" s="42" t="s">
        <v>4</v>
      </c>
      <c r="C7" s="42" t="s">
        <v>14</v>
      </c>
      <c r="D7" s="36" t="s">
        <v>5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45" t="s">
        <v>10</v>
      </c>
      <c r="Q7" s="48" t="s">
        <v>6</v>
      </c>
      <c r="R7" s="42" t="s">
        <v>13</v>
      </c>
      <c r="S7" s="49" t="s">
        <v>7</v>
      </c>
    </row>
    <row r="8" spans="1:34" ht="14.25">
      <c r="A8" s="40"/>
      <c r="B8" s="43"/>
      <c r="C8" s="43"/>
      <c r="D8" s="36">
        <v>1</v>
      </c>
      <c r="E8" s="38"/>
      <c r="F8" s="36">
        <v>2</v>
      </c>
      <c r="G8" s="38"/>
      <c r="H8" s="36">
        <v>3</v>
      </c>
      <c r="I8" s="38"/>
      <c r="J8" s="36">
        <v>4</v>
      </c>
      <c r="K8" s="38"/>
      <c r="L8" s="36">
        <v>5</v>
      </c>
      <c r="M8" s="38"/>
      <c r="N8" s="36">
        <v>6</v>
      </c>
      <c r="O8" s="38"/>
      <c r="P8" s="46"/>
      <c r="Q8" s="48"/>
      <c r="R8" s="43"/>
      <c r="S8" s="50"/>
    </row>
    <row r="9" spans="1:34" ht="26.25" customHeight="1">
      <c r="A9" s="41"/>
      <c r="B9" s="44"/>
      <c r="C9" s="44"/>
      <c r="D9" s="3" t="s">
        <v>11</v>
      </c>
      <c r="E9" s="3" t="s">
        <v>12</v>
      </c>
      <c r="F9" s="3" t="s">
        <v>11</v>
      </c>
      <c r="G9" s="3" t="s">
        <v>12</v>
      </c>
      <c r="H9" s="3" t="s">
        <v>11</v>
      </c>
      <c r="I9" s="3" t="s">
        <v>12</v>
      </c>
      <c r="J9" s="3" t="s">
        <v>11</v>
      </c>
      <c r="K9" s="3" t="s">
        <v>12</v>
      </c>
      <c r="L9" s="3" t="s">
        <v>11</v>
      </c>
      <c r="M9" s="3" t="s">
        <v>12</v>
      </c>
      <c r="N9" s="3" t="s">
        <v>11</v>
      </c>
      <c r="O9" s="3" t="s">
        <v>12</v>
      </c>
      <c r="P9" s="47"/>
      <c r="Q9" s="15"/>
      <c r="R9" s="44"/>
      <c r="S9" s="51"/>
      <c r="T9" s="4"/>
      <c r="U9" s="2"/>
    </row>
    <row r="10" spans="1:34" ht="34.5" customHeight="1">
      <c r="A10" s="5">
        <v>1</v>
      </c>
      <c r="B10" s="6" t="s">
        <v>22</v>
      </c>
      <c r="C10" s="7" t="s">
        <v>49</v>
      </c>
      <c r="D10" s="8">
        <v>15</v>
      </c>
      <c r="E10" s="9">
        <v>9.3055555555555558E-2</v>
      </c>
      <c r="F10" s="8">
        <v>15</v>
      </c>
      <c r="G10" s="9">
        <v>0.15208333333333332</v>
      </c>
      <c r="H10" s="8">
        <v>9</v>
      </c>
      <c r="I10" s="9">
        <v>0.21180555555555555</v>
      </c>
      <c r="J10" s="8">
        <v>14</v>
      </c>
      <c r="K10" s="9">
        <v>0.1125</v>
      </c>
      <c r="L10" s="8">
        <v>15</v>
      </c>
      <c r="M10" s="9">
        <v>0.13680555555555554</v>
      </c>
      <c r="N10" s="8">
        <v>15</v>
      </c>
      <c r="O10" s="9">
        <v>0.17013888888888887</v>
      </c>
      <c r="P10" s="10">
        <v>74</v>
      </c>
      <c r="Q10" s="10"/>
      <c r="R10" s="9">
        <f>SUM(E10,G10,P4,M10,O10)</f>
        <v>0.55208333333333326</v>
      </c>
      <c r="S10" s="5">
        <v>1</v>
      </c>
      <c r="T10" s="11"/>
      <c r="U10" s="11">
        <f>D10</f>
        <v>15</v>
      </c>
      <c r="V10" s="11">
        <f>F10</f>
        <v>15</v>
      </c>
      <c r="W10" s="11">
        <f>H10</f>
        <v>9</v>
      </c>
      <c r="X10" s="11">
        <f>J10</f>
        <v>14</v>
      </c>
      <c r="Y10" s="11">
        <f>L10</f>
        <v>15</v>
      </c>
      <c r="Z10" s="11">
        <f>N10</f>
        <v>15</v>
      </c>
      <c r="AB10" s="12">
        <f>E10</f>
        <v>9.3055555555555558E-2</v>
      </c>
      <c r="AC10" s="12">
        <f>G10</f>
        <v>0.15208333333333332</v>
      </c>
      <c r="AD10" s="12">
        <f>I10</f>
        <v>0.21180555555555555</v>
      </c>
      <c r="AE10" s="12">
        <f>K10</f>
        <v>0.1125</v>
      </c>
      <c r="AF10" s="12">
        <f>M10</f>
        <v>0.13680555555555554</v>
      </c>
      <c r="AG10" s="12">
        <f>O10</f>
        <v>0.17013888888888887</v>
      </c>
    </row>
    <row r="11" spans="1:34" ht="34.5" customHeight="1">
      <c r="A11" s="5">
        <v>2</v>
      </c>
      <c r="B11" s="6">
        <v>250</v>
      </c>
      <c r="C11" s="7" t="s">
        <v>39</v>
      </c>
      <c r="D11" s="8">
        <v>15</v>
      </c>
      <c r="E11" s="9">
        <v>0.14097222222222222</v>
      </c>
      <c r="F11" s="8">
        <v>15</v>
      </c>
      <c r="G11" s="9">
        <v>0.17500000000000002</v>
      </c>
      <c r="H11" s="8">
        <v>13</v>
      </c>
      <c r="I11" s="9">
        <v>0.14791666666666667</v>
      </c>
      <c r="J11" s="8">
        <v>14</v>
      </c>
      <c r="K11" s="9">
        <v>0.14097222222222222</v>
      </c>
      <c r="L11" s="8">
        <v>15</v>
      </c>
      <c r="M11" s="9">
        <v>0.13749999999999998</v>
      </c>
      <c r="N11" s="8">
        <v>7</v>
      </c>
      <c r="O11" s="9">
        <v>0.14444444444444446</v>
      </c>
      <c r="P11" s="10">
        <v>72</v>
      </c>
      <c r="Q11" s="10"/>
      <c r="R11" s="9">
        <f>SUM(E11,K11,G11,I11,M11)</f>
        <v>0.74236111111111114</v>
      </c>
      <c r="S11" s="5">
        <v>2</v>
      </c>
      <c r="T11" s="4"/>
      <c r="U11" s="11">
        <f t="shared" ref="U11:U15" si="0">D11</f>
        <v>15</v>
      </c>
      <c r="V11" s="11">
        <f t="shared" ref="V11:V15" si="1">F11</f>
        <v>15</v>
      </c>
      <c r="W11" s="11">
        <f t="shared" ref="W11:W15" si="2">H11</f>
        <v>13</v>
      </c>
      <c r="X11" s="11">
        <f t="shared" ref="X11:X15" si="3">J11</f>
        <v>14</v>
      </c>
      <c r="Y11" s="11">
        <f t="shared" ref="Y11:Y15" si="4">L11</f>
        <v>15</v>
      </c>
      <c r="Z11" s="11">
        <f t="shared" ref="Z11:Z15" si="5">N11</f>
        <v>7</v>
      </c>
      <c r="AB11" s="12">
        <f t="shared" ref="AB11:AB15" si="6">E11</f>
        <v>0.14097222222222222</v>
      </c>
      <c r="AC11" s="12">
        <f t="shared" ref="AC11:AC15" si="7">G11</f>
        <v>0.17500000000000002</v>
      </c>
      <c r="AD11" s="12">
        <f t="shared" ref="AD11:AD15" si="8">I11</f>
        <v>0.14791666666666667</v>
      </c>
      <c r="AE11" s="12">
        <f t="shared" ref="AE11:AE15" si="9">K11</f>
        <v>0.14097222222222222</v>
      </c>
      <c r="AF11" s="12">
        <f t="shared" ref="AF11:AF15" si="10">M11</f>
        <v>0.13749999999999998</v>
      </c>
      <c r="AG11" s="12">
        <f t="shared" ref="AG11:AG15" si="11">O11</f>
        <v>0.14444444444444446</v>
      </c>
      <c r="AH11" s="29"/>
    </row>
    <row r="12" spans="1:34" ht="34.5" customHeight="1">
      <c r="A12" s="5">
        <v>3</v>
      </c>
      <c r="B12" s="6" t="s">
        <v>19</v>
      </c>
      <c r="C12" s="7" t="s">
        <v>49</v>
      </c>
      <c r="D12" s="8">
        <v>14</v>
      </c>
      <c r="E12" s="9">
        <v>0.125</v>
      </c>
      <c r="F12" s="8">
        <v>14</v>
      </c>
      <c r="G12" s="9">
        <v>0.1423611111111111</v>
      </c>
      <c r="H12" s="8">
        <v>15</v>
      </c>
      <c r="I12" s="9">
        <v>0.17083333333333331</v>
      </c>
      <c r="J12" s="8">
        <v>13</v>
      </c>
      <c r="K12" s="9">
        <v>0.15555555555555556</v>
      </c>
      <c r="L12" s="8">
        <v>9</v>
      </c>
      <c r="M12" s="9">
        <v>0.16319444444444445</v>
      </c>
      <c r="N12" s="8">
        <v>15</v>
      </c>
      <c r="O12" s="9">
        <v>0.12847222222222224</v>
      </c>
      <c r="P12" s="10">
        <v>71</v>
      </c>
      <c r="Q12" s="10"/>
      <c r="R12" s="9">
        <f>SUM(E12,G12,I12,K12,O12,)</f>
        <v>0.72222222222222221</v>
      </c>
      <c r="S12" s="5">
        <v>3</v>
      </c>
      <c r="T12" s="4"/>
      <c r="U12" s="11">
        <f t="shared" si="0"/>
        <v>14</v>
      </c>
      <c r="V12" s="11">
        <f t="shared" si="1"/>
        <v>14</v>
      </c>
      <c r="W12" s="11">
        <f t="shared" si="2"/>
        <v>15</v>
      </c>
      <c r="X12" s="11">
        <f t="shared" si="3"/>
        <v>13</v>
      </c>
      <c r="Y12" s="11">
        <f t="shared" si="4"/>
        <v>9</v>
      </c>
      <c r="Z12" s="11">
        <f t="shared" si="5"/>
        <v>15</v>
      </c>
      <c r="AB12" s="12">
        <f t="shared" si="6"/>
        <v>0.125</v>
      </c>
      <c r="AC12" s="12">
        <f t="shared" si="7"/>
        <v>0.1423611111111111</v>
      </c>
      <c r="AD12" s="12">
        <f t="shared" si="8"/>
        <v>0.17083333333333331</v>
      </c>
      <c r="AE12" s="12">
        <f t="shared" si="9"/>
        <v>0.15555555555555556</v>
      </c>
      <c r="AF12" s="12">
        <f t="shared" si="10"/>
        <v>0.16319444444444445</v>
      </c>
      <c r="AG12" s="12">
        <f t="shared" si="11"/>
        <v>0.12847222222222224</v>
      </c>
    </row>
    <row r="13" spans="1:34" ht="34.5" customHeight="1">
      <c r="A13" s="5">
        <v>4</v>
      </c>
      <c r="B13" s="6" t="s">
        <v>23</v>
      </c>
      <c r="C13" s="7" t="s">
        <v>49</v>
      </c>
      <c r="D13" s="8">
        <v>12</v>
      </c>
      <c r="E13" s="9">
        <v>0.12152777777777778</v>
      </c>
      <c r="F13" s="8">
        <v>14</v>
      </c>
      <c r="G13" s="9">
        <v>0.13819444444444443</v>
      </c>
      <c r="H13" s="8">
        <v>16</v>
      </c>
      <c r="I13" s="9">
        <v>0.14722222222222223</v>
      </c>
      <c r="J13" s="8">
        <v>9</v>
      </c>
      <c r="K13" s="9">
        <v>0.1388888888888889</v>
      </c>
      <c r="L13" s="8">
        <v>11</v>
      </c>
      <c r="M13" s="9">
        <v>0.14861111111111111</v>
      </c>
      <c r="N13" s="8">
        <v>12</v>
      </c>
      <c r="O13" s="9">
        <v>0.12986111111111112</v>
      </c>
      <c r="P13" s="10">
        <v>65</v>
      </c>
      <c r="Q13" s="10"/>
      <c r="R13" s="9">
        <f>SUM(E13,G13,I13,M13,O13)</f>
        <v>0.68541666666666667</v>
      </c>
      <c r="S13" s="5">
        <v>4</v>
      </c>
      <c r="T13" s="4"/>
      <c r="U13" s="11">
        <f t="shared" si="0"/>
        <v>12</v>
      </c>
      <c r="V13" s="11">
        <f t="shared" si="1"/>
        <v>14</v>
      </c>
      <c r="W13" s="11">
        <f t="shared" si="2"/>
        <v>16</v>
      </c>
      <c r="X13" s="11">
        <f t="shared" si="3"/>
        <v>9</v>
      </c>
      <c r="Y13" s="11">
        <f t="shared" si="4"/>
        <v>11</v>
      </c>
      <c r="Z13" s="11">
        <f t="shared" si="5"/>
        <v>12</v>
      </c>
      <c r="AB13" s="12">
        <f t="shared" si="6"/>
        <v>0.12152777777777778</v>
      </c>
      <c r="AC13" s="12">
        <f t="shared" si="7"/>
        <v>0.13819444444444443</v>
      </c>
      <c r="AD13" s="12">
        <f t="shared" si="8"/>
        <v>0.14722222222222223</v>
      </c>
      <c r="AE13" s="12">
        <f t="shared" si="9"/>
        <v>0.1388888888888889</v>
      </c>
      <c r="AF13" s="12">
        <f t="shared" si="10"/>
        <v>0.14861111111111111</v>
      </c>
      <c r="AG13" s="12">
        <f t="shared" si="11"/>
        <v>0.12986111111111112</v>
      </c>
    </row>
    <row r="14" spans="1:34" ht="34.5" customHeight="1">
      <c r="A14" s="5">
        <v>5</v>
      </c>
      <c r="B14" s="6">
        <v>538</v>
      </c>
      <c r="C14" s="7" t="s">
        <v>40</v>
      </c>
      <c r="D14" s="8">
        <v>16</v>
      </c>
      <c r="E14" s="9">
        <v>0.1125</v>
      </c>
      <c r="F14" s="8">
        <v>15</v>
      </c>
      <c r="G14" s="9">
        <v>0.13055555555555556</v>
      </c>
      <c r="H14" s="8">
        <v>11</v>
      </c>
      <c r="I14" s="9">
        <v>0.16388888888888889</v>
      </c>
      <c r="J14" s="8">
        <v>8</v>
      </c>
      <c r="K14" s="9">
        <v>0.17222222222222225</v>
      </c>
      <c r="L14" s="8">
        <v>12</v>
      </c>
      <c r="M14" s="9">
        <v>0.11666666666666665</v>
      </c>
      <c r="N14" s="8">
        <v>11</v>
      </c>
      <c r="O14" s="9">
        <v>0.16666666666666666</v>
      </c>
      <c r="P14" s="10">
        <v>65</v>
      </c>
      <c r="Q14" s="10"/>
      <c r="R14" s="9">
        <f>SUM(G14,I14,M14,O14,E14)</f>
        <v>0.69027777777777777</v>
      </c>
      <c r="S14" s="5">
        <v>5</v>
      </c>
      <c r="T14" s="4"/>
      <c r="U14" s="11">
        <f t="shared" si="0"/>
        <v>16</v>
      </c>
      <c r="V14" s="11">
        <f t="shared" si="1"/>
        <v>15</v>
      </c>
      <c r="W14" s="11">
        <f t="shared" si="2"/>
        <v>11</v>
      </c>
      <c r="X14" s="11">
        <f t="shared" si="3"/>
        <v>8</v>
      </c>
      <c r="Y14" s="11">
        <f t="shared" si="4"/>
        <v>12</v>
      </c>
      <c r="Z14" s="11"/>
      <c r="AB14" s="12">
        <f t="shared" si="6"/>
        <v>0.1125</v>
      </c>
      <c r="AC14" s="12">
        <f t="shared" si="7"/>
        <v>0.13055555555555556</v>
      </c>
      <c r="AD14" s="12">
        <f t="shared" si="8"/>
        <v>0.16388888888888889</v>
      </c>
      <c r="AE14" s="12">
        <f t="shared" si="9"/>
        <v>0.17222222222222225</v>
      </c>
      <c r="AF14" s="12">
        <f t="shared" si="10"/>
        <v>0.11666666666666665</v>
      </c>
      <c r="AG14" s="12"/>
    </row>
    <row r="15" spans="1:34" ht="34.5" customHeight="1">
      <c r="A15" s="5">
        <v>6</v>
      </c>
      <c r="B15" s="6">
        <v>551</v>
      </c>
      <c r="C15" s="7" t="s">
        <v>43</v>
      </c>
      <c r="D15" s="8">
        <v>16</v>
      </c>
      <c r="E15" s="9">
        <v>0.19722222222222222</v>
      </c>
      <c r="F15" s="8">
        <v>14</v>
      </c>
      <c r="G15" s="9">
        <v>0.13541666666666666</v>
      </c>
      <c r="H15" s="8">
        <v>13</v>
      </c>
      <c r="I15" s="9">
        <v>0.11666666666666665</v>
      </c>
      <c r="J15" s="8">
        <v>0</v>
      </c>
      <c r="K15" s="9">
        <v>0.25</v>
      </c>
      <c r="L15" s="8">
        <v>8</v>
      </c>
      <c r="M15" s="9">
        <v>0.15902777777777777</v>
      </c>
      <c r="N15" s="8"/>
      <c r="O15" s="9"/>
      <c r="P15" s="10">
        <v>51</v>
      </c>
      <c r="Q15" s="10"/>
      <c r="R15" s="9">
        <f>SUM(E15,G15,I15,M15,K15)</f>
        <v>0.85833333333333328</v>
      </c>
      <c r="S15" s="5">
        <v>6</v>
      </c>
      <c r="T15" s="4"/>
      <c r="U15" s="11">
        <f t="shared" si="0"/>
        <v>16</v>
      </c>
      <c r="V15" s="11">
        <f t="shared" si="1"/>
        <v>14</v>
      </c>
      <c r="W15" s="11">
        <f t="shared" si="2"/>
        <v>13</v>
      </c>
      <c r="X15" s="11">
        <f t="shared" si="3"/>
        <v>0</v>
      </c>
      <c r="Y15" s="11">
        <f t="shared" si="4"/>
        <v>8</v>
      </c>
      <c r="Z15" s="11">
        <f t="shared" si="5"/>
        <v>0</v>
      </c>
      <c r="AB15" s="12">
        <f t="shared" si="6"/>
        <v>0.19722222222222222</v>
      </c>
      <c r="AC15" s="12">
        <f t="shared" si="7"/>
        <v>0.13541666666666666</v>
      </c>
      <c r="AD15" s="12">
        <f t="shared" si="8"/>
        <v>0.11666666666666665</v>
      </c>
      <c r="AE15" s="12">
        <f t="shared" si="9"/>
        <v>0.25</v>
      </c>
      <c r="AF15" s="12">
        <f t="shared" si="10"/>
        <v>0.15902777777777777</v>
      </c>
      <c r="AG15" s="12">
        <f t="shared" si="11"/>
        <v>0</v>
      </c>
    </row>
    <row r="16" spans="1:34" ht="27.75" customHeight="1"/>
    <row r="17" spans="1:19" ht="15.75" customHeight="1">
      <c r="A17" s="31" t="s">
        <v>29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0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8"/>
      <c r="S18" s="17"/>
    </row>
    <row r="19" spans="1:19" ht="15.75" customHeight="1">
      <c r="A19" s="31" t="s">
        <v>54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8" spans="1:19">
      <c r="D28" s="14"/>
    </row>
    <row r="29" spans="1:19">
      <c r="D29" s="14"/>
    </row>
    <row r="30" spans="1:19">
      <c r="D30" s="14"/>
    </row>
    <row r="31" spans="1:19">
      <c r="D31" s="14"/>
    </row>
    <row r="32" spans="1:19">
      <c r="D32" s="14"/>
    </row>
    <row r="33" spans="4:4">
      <c r="D33" s="14"/>
    </row>
    <row r="34" spans="4:4">
      <c r="D34" s="14"/>
    </row>
    <row r="35" spans="4:4">
      <c r="D35" s="14"/>
    </row>
    <row r="36" spans="4:4">
      <c r="D36" s="14"/>
    </row>
    <row r="37" spans="4:4">
      <c r="D37" s="14"/>
    </row>
    <row r="38" spans="4:4">
      <c r="D38" s="14"/>
    </row>
    <row r="39" spans="4:4">
      <c r="D39" s="14"/>
    </row>
  </sheetData>
  <sortState ref="B10:S15">
    <sortCondition descending="1" ref="P10:P15"/>
    <sortCondition ref="R10:R15"/>
  </sortState>
  <mergeCells count="23">
    <mergeCell ref="A6:C6"/>
    <mergeCell ref="N6:S6"/>
    <mergeCell ref="A1:S1"/>
    <mergeCell ref="A2:S2"/>
    <mergeCell ref="A3:S3"/>
    <mergeCell ref="A4:S4"/>
    <mergeCell ref="A5:S5"/>
    <mergeCell ref="A17:S17"/>
    <mergeCell ref="A19:S19"/>
    <mergeCell ref="R7:R9"/>
    <mergeCell ref="S7:S9"/>
    <mergeCell ref="D8:E8"/>
    <mergeCell ref="F8:G8"/>
    <mergeCell ref="H8:I8"/>
    <mergeCell ref="J8:K8"/>
    <mergeCell ref="L8:M8"/>
    <mergeCell ref="N8:O8"/>
    <mergeCell ref="A7:A9"/>
    <mergeCell ref="B7:B9"/>
    <mergeCell ref="C7:C9"/>
    <mergeCell ref="D7:O7"/>
    <mergeCell ref="P7:P9"/>
    <mergeCell ref="Q7:Q8"/>
  </mergeCells>
  <pageMargins left="0.16" right="0.16" top="0.22" bottom="0.16" header="0.22" footer="0.16"/>
  <pageSetup paperSize="9" scale="86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гр</vt:lpstr>
      <vt:lpstr>2 гр</vt:lpstr>
      <vt:lpstr>3 гр</vt:lpstr>
    </vt:vector>
  </TitlesOfParts>
  <Company>Лицей № 384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  </cp:lastModifiedBy>
  <cp:lastPrinted>2014-12-08T13:52:15Z</cp:lastPrinted>
  <dcterms:created xsi:type="dcterms:W3CDTF">2012-12-09T12:36:16Z</dcterms:created>
  <dcterms:modified xsi:type="dcterms:W3CDTF">2014-12-08T13:52:30Z</dcterms:modified>
</cp:coreProperties>
</file>