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65341" windowWidth="15150" windowHeight="13170" activeTab="0"/>
  </bookViews>
  <sheets>
    <sheet name="Лист1 (2)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<sst xmlns="http://schemas.openxmlformats.org/spreadsheetml/2006/main" count="171" uniqueCount="72">
  <si>
    <t>1 возрастная группа</t>
  </si>
  <si>
    <t>№ п\п</t>
  </si>
  <si>
    <t>ОУ</t>
  </si>
  <si>
    <t>Медико-санитарная подготовка</t>
  </si>
  <si>
    <t>Пожарная профилактика</t>
  </si>
  <si>
    <t>КСУ</t>
  </si>
  <si>
    <t>Снаряжение магазина АКМ</t>
  </si>
  <si>
    <t>Операция "Защита"</t>
  </si>
  <si>
    <t>Операция "Дорога безопасности"</t>
  </si>
  <si>
    <t>История</t>
  </si>
  <si>
    <t>С песней по жизни</t>
  </si>
  <si>
    <t>Стрельба из пневматического оружия</t>
  </si>
  <si>
    <t>Конкурс "Равнения на знамена"</t>
  </si>
  <si>
    <t xml:space="preserve">Конкурс "Статен в строю силен в бою" </t>
  </si>
  <si>
    <t>Разборка-сборка АК</t>
  </si>
  <si>
    <t>Силовая гимнастика</t>
  </si>
  <si>
    <t>Бег 60 м</t>
  </si>
  <si>
    <t xml:space="preserve">Туристическая полоса  препятствий </t>
  </si>
  <si>
    <t xml:space="preserve">Операция "Следопыт" </t>
  </si>
  <si>
    <t xml:space="preserve">Общее сумма баллов </t>
  </si>
  <si>
    <t xml:space="preserve">Итоговое место </t>
  </si>
  <si>
    <t>Практика МСП</t>
  </si>
  <si>
    <t>Теория МСП</t>
  </si>
  <si>
    <t>Лекарственные растения</t>
  </si>
  <si>
    <t>Сумма мест</t>
  </si>
  <si>
    <t>Место</t>
  </si>
  <si>
    <t>Теория</t>
  </si>
  <si>
    <t>Эстафета</t>
  </si>
  <si>
    <t>Надевание противогаза</t>
  </si>
  <si>
    <t>Надевание ОЗК</t>
  </si>
  <si>
    <t>Эвакуация пострадавшего</t>
  </si>
  <si>
    <t>Фигурное вождение велосипеда</t>
  </si>
  <si>
    <t>Результат</t>
  </si>
  <si>
    <t>2</t>
  </si>
  <si>
    <t>1,5</t>
  </si>
  <si>
    <t>6,5</t>
  </si>
  <si>
    <t xml:space="preserve">2 возрастная группа </t>
  </si>
  <si>
    <t>1</t>
  </si>
  <si>
    <t>4</t>
  </si>
  <si>
    <t>7</t>
  </si>
  <si>
    <t>6</t>
  </si>
  <si>
    <t>5</t>
  </si>
  <si>
    <t>37</t>
  </si>
  <si>
    <t>3</t>
  </si>
  <si>
    <t>3 возрастная группа</t>
  </si>
  <si>
    <t>Главный судья соревнований: _______________________/Клюйков С.Е./</t>
  </si>
  <si>
    <t>Кировский район Санкт-Петербурга</t>
  </si>
  <si>
    <t>493-к</t>
  </si>
  <si>
    <t>493-1</t>
  </si>
  <si>
    <t>493-2</t>
  </si>
  <si>
    <t>Финал детско-юношеских оборонно-спортивных и туристских игр "Зарница - 2013"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XVIII соревнований "Школа безопасности" Кировского района г. Санкт-Петербурга</t>
  </si>
  <si>
    <t xml:space="preserve"> апрель 2013 года</t>
  </si>
  <si>
    <t>54 (5:15)</t>
  </si>
  <si>
    <t>54 (3:25)</t>
  </si>
  <si>
    <t>47 (4:36)</t>
  </si>
  <si>
    <t>47 (7:05)</t>
  </si>
  <si>
    <t>16 (4:39)</t>
  </si>
  <si>
    <t>16 (3:35)</t>
  </si>
  <si>
    <t>8</t>
  </si>
  <si>
    <t>9</t>
  </si>
  <si>
    <t>Скоростная выносливость (кросс)</t>
  </si>
  <si>
    <t>126</t>
  </si>
  <si>
    <t>203</t>
  </si>
  <si>
    <t>125</t>
  </si>
  <si>
    <t>80</t>
  </si>
  <si>
    <t>160</t>
  </si>
  <si>
    <t>144</t>
  </si>
  <si>
    <t>204</t>
  </si>
  <si>
    <t>194</t>
  </si>
  <si>
    <t>Главный секретарь соревнований: _______________________/Мангасарян К.С./</t>
  </si>
  <si>
    <t>Финал детско-юношеских оборонно-спортивных и туристских игр "Зарница - 2013"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XVIII соревнований "Школа безопасности" Кировского района г. Санкт-Петербурга</t>
  </si>
  <si>
    <t>Предварительный итоговый протокол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</si>
</sst>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h:mm;@"/>
    <numFmt numFmtId="166" formatCode="h:mm:ss;@"/>
    <numFmt numFmtId="167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3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49" fontId="22" fillId="0" borderId="11" xfId="0" applyNumberFormat="1" applyFont="1" applyBorder="1" applyAlignment="1">
      <alignment horizontal="center" vertical="center" textRotation="90" wrapText="1"/>
    </xf>
    <xf numFmtId="0" fontId="22" fillId="6" borderId="11" xfId="0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22" fillId="18" borderId="12" xfId="0" applyFont="1" applyFill="1" applyBorder="1" applyAlignment="1">
      <alignment horizontal="center" vertical="center" wrapText="1"/>
    </xf>
    <xf numFmtId="49" fontId="22" fillId="6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20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49" fontId="22" fillId="6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 wrapText="1"/>
    </xf>
    <xf numFmtId="0" fontId="22" fillId="6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6" borderId="11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428625</xdr:colOff>
      <xdr:row>2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180975</xdr:colOff>
      <xdr:row>0</xdr:row>
      <xdr:rowOff>28575</xdr:rowOff>
    </xdr:from>
    <xdr:to>
      <xdr:col>59</xdr:col>
      <xdr:colOff>190500</xdr:colOff>
      <xdr:row>1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78050" y="2857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2"/>
  <sheetViews>
    <sheetView tabSelected="1" zoomScalePageLayoutView="0" workbookViewId="0" topLeftCell="A4">
      <selection activeCell="BH27" sqref="BH27"/>
    </sheetView>
  </sheetViews>
  <sheetFormatPr defaultColWidth="9.140625" defaultRowHeight="15"/>
  <cols>
    <col min="1" max="1" width="4.140625" style="1" customWidth="1"/>
    <col min="2" max="2" width="9.8515625" style="1" customWidth="1"/>
    <col min="3" max="3" width="4.00390625" style="1" bestFit="1" customWidth="1"/>
    <col min="4" max="6" width="3.28125" style="1" bestFit="1" customWidth="1"/>
    <col min="7" max="7" width="4.00390625" style="1" bestFit="1" customWidth="1"/>
    <col min="8" max="8" width="3.421875" style="1" customWidth="1"/>
    <col min="9" max="10" width="3.28125" style="1" bestFit="1" customWidth="1"/>
    <col min="11" max="11" width="5.140625" style="1" bestFit="1" customWidth="1"/>
    <col min="12" max="12" width="3.28125" style="1" bestFit="1" customWidth="1"/>
    <col min="13" max="13" width="4.57421875" style="1" customWidth="1"/>
    <col min="14" max="16" width="3.28125" style="1" bestFit="1" customWidth="1"/>
    <col min="17" max="17" width="4.8515625" style="1" bestFit="1" customWidth="1"/>
    <col min="18" max="18" width="3.28125" style="1" bestFit="1" customWidth="1"/>
    <col min="19" max="19" width="3.57421875" style="1" bestFit="1" customWidth="1"/>
    <col min="20" max="20" width="3.28125" style="1" bestFit="1" customWidth="1"/>
    <col min="21" max="21" width="4.8515625" style="1" customWidth="1"/>
    <col min="22" max="22" width="3.28125" style="1" bestFit="1" customWidth="1"/>
    <col min="23" max="23" width="4.00390625" style="1" bestFit="1" customWidth="1"/>
    <col min="24" max="24" width="3.28125" style="1" bestFit="1" customWidth="1"/>
    <col min="25" max="25" width="4.8515625" style="1" bestFit="1" customWidth="1"/>
    <col min="26" max="26" width="3.28125" style="1" bestFit="1" customWidth="1"/>
    <col min="27" max="27" width="5.28125" style="1" customWidth="1"/>
    <col min="28" max="28" width="3.28125" style="1" bestFit="1" customWidth="1"/>
    <col min="29" max="29" width="4.00390625" style="1" bestFit="1" customWidth="1"/>
    <col min="30" max="30" width="3.28125" style="1" bestFit="1" customWidth="1"/>
    <col min="31" max="31" width="3.57421875" style="1" bestFit="1" customWidth="1"/>
    <col min="32" max="32" width="3.28125" style="1" bestFit="1" customWidth="1"/>
    <col min="33" max="33" width="4.28125" style="1" customWidth="1"/>
    <col min="34" max="36" width="3.28125" style="1" bestFit="1" customWidth="1"/>
    <col min="37" max="37" width="3.57421875" style="1" bestFit="1" customWidth="1"/>
    <col min="38" max="38" width="3.421875" style="1" bestFit="1" customWidth="1"/>
    <col min="39" max="39" width="3.7109375" style="1" bestFit="1" customWidth="1"/>
    <col min="40" max="40" width="3.28125" style="1" bestFit="1" customWidth="1"/>
    <col min="41" max="41" width="3.57421875" style="1" bestFit="1" customWidth="1"/>
    <col min="42" max="44" width="3.28125" style="1" bestFit="1" customWidth="1"/>
    <col min="45" max="45" width="3.57421875" style="1" bestFit="1" customWidth="1"/>
    <col min="46" max="46" width="3.28125" style="1" bestFit="1" customWidth="1"/>
    <col min="47" max="47" width="4.421875" style="1" bestFit="1" customWidth="1"/>
    <col min="48" max="48" width="3.28125" style="1" bestFit="1" customWidth="1"/>
    <col min="49" max="49" width="3.57421875" style="1" bestFit="1" customWidth="1"/>
    <col min="50" max="50" width="3.28125" style="1" bestFit="1" customWidth="1"/>
    <col min="51" max="51" width="5.00390625" style="1" customWidth="1"/>
    <col min="52" max="52" width="3.28125" style="1" customWidth="1"/>
    <col min="53" max="53" width="3.57421875" style="1" bestFit="1" customWidth="1"/>
    <col min="54" max="54" width="3.28125" style="1" bestFit="1" customWidth="1"/>
    <col min="55" max="55" width="7.00390625" style="1" bestFit="1" customWidth="1"/>
    <col min="56" max="56" width="3.28125" style="1" bestFit="1" customWidth="1"/>
    <col min="57" max="57" width="6.00390625" style="1" customWidth="1"/>
    <col min="58" max="58" width="3.28125" style="1" bestFit="1" customWidth="1"/>
    <col min="59" max="59" width="7.140625" style="1" customWidth="1"/>
    <col min="60" max="60" width="5.7109375" style="1" bestFit="1" customWidth="1"/>
    <col min="61" max="61" width="5.8515625" style="1" customWidth="1"/>
    <col min="62" max="16384" width="9.140625" style="1" customWidth="1"/>
  </cols>
  <sheetData>
    <row r="1" spans="1:60" ht="44.25" customHeight="1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</row>
    <row r="2" spans="1:60" ht="15.75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1:60" ht="15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2"/>
      <c r="L3" s="2"/>
      <c r="M3" s="2"/>
      <c r="N3" s="2"/>
      <c r="O3" s="2"/>
      <c r="P3" s="2"/>
      <c r="Q3" s="2"/>
      <c r="R3" s="39" t="s">
        <v>46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</row>
    <row r="4" spans="1:60" s="5" customFormat="1" ht="43.5" customHeight="1">
      <c r="A4" s="33" t="s">
        <v>1</v>
      </c>
      <c r="B4" s="33" t="s">
        <v>2</v>
      </c>
      <c r="C4" s="32" t="s">
        <v>3</v>
      </c>
      <c r="D4" s="32"/>
      <c r="E4" s="32"/>
      <c r="F4" s="32"/>
      <c r="G4" s="32"/>
      <c r="H4" s="32"/>
      <c r="I4" s="32"/>
      <c r="J4" s="32"/>
      <c r="K4" s="32" t="s">
        <v>4</v>
      </c>
      <c r="L4" s="32"/>
      <c r="M4" s="32"/>
      <c r="N4" s="32"/>
      <c r="O4" s="32"/>
      <c r="P4" s="32"/>
      <c r="Q4" s="33" t="s">
        <v>5</v>
      </c>
      <c r="R4" s="33"/>
      <c r="S4" s="33" t="s">
        <v>6</v>
      </c>
      <c r="T4" s="33"/>
      <c r="U4" s="32" t="s">
        <v>7</v>
      </c>
      <c r="V4" s="32"/>
      <c r="W4" s="32"/>
      <c r="X4" s="32"/>
      <c r="Y4" s="32"/>
      <c r="Z4" s="32"/>
      <c r="AA4" s="32"/>
      <c r="AB4" s="32"/>
      <c r="AC4" s="32"/>
      <c r="AD4" s="32"/>
      <c r="AE4" s="32" t="s">
        <v>8</v>
      </c>
      <c r="AF4" s="32"/>
      <c r="AG4" s="32"/>
      <c r="AH4" s="32"/>
      <c r="AI4" s="32"/>
      <c r="AJ4" s="32"/>
      <c r="AK4" s="33" t="s">
        <v>9</v>
      </c>
      <c r="AL4" s="33"/>
      <c r="AM4" s="33" t="s">
        <v>10</v>
      </c>
      <c r="AN4" s="33"/>
      <c r="AO4" s="33" t="s">
        <v>11</v>
      </c>
      <c r="AP4" s="33"/>
      <c r="AQ4" s="33" t="s">
        <v>12</v>
      </c>
      <c r="AR4" s="33"/>
      <c r="AS4" s="33" t="s">
        <v>13</v>
      </c>
      <c r="AT4" s="33"/>
      <c r="AU4" s="33" t="s">
        <v>14</v>
      </c>
      <c r="AV4" s="33"/>
      <c r="AW4" s="33" t="s">
        <v>15</v>
      </c>
      <c r="AX4" s="33"/>
      <c r="AY4" s="33" t="s">
        <v>60</v>
      </c>
      <c r="AZ4" s="33"/>
      <c r="BA4" s="33" t="s">
        <v>16</v>
      </c>
      <c r="BB4" s="33"/>
      <c r="BC4" s="33" t="s">
        <v>17</v>
      </c>
      <c r="BD4" s="33"/>
      <c r="BE4" s="33" t="s">
        <v>18</v>
      </c>
      <c r="BF4" s="33"/>
      <c r="BG4" s="33" t="s">
        <v>19</v>
      </c>
      <c r="BH4" s="33" t="s">
        <v>20</v>
      </c>
    </row>
    <row r="5" spans="1:60" s="7" customFormat="1" ht="75.75" customHeight="1">
      <c r="A5" s="33"/>
      <c r="B5" s="33"/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4" t="s">
        <v>25</v>
      </c>
      <c r="K5" s="33" t="s">
        <v>26</v>
      </c>
      <c r="L5" s="33"/>
      <c r="M5" s="33" t="s">
        <v>27</v>
      </c>
      <c r="N5" s="33"/>
      <c r="O5" s="33" t="s">
        <v>24</v>
      </c>
      <c r="P5" s="34" t="s">
        <v>25</v>
      </c>
      <c r="Q5" s="33"/>
      <c r="R5" s="33"/>
      <c r="S5" s="33"/>
      <c r="T5" s="33"/>
      <c r="U5" s="33" t="s">
        <v>26</v>
      </c>
      <c r="V5" s="33"/>
      <c r="W5" s="33" t="s">
        <v>28</v>
      </c>
      <c r="X5" s="33"/>
      <c r="Y5" s="33" t="s">
        <v>29</v>
      </c>
      <c r="Z5" s="33"/>
      <c r="AA5" s="33" t="s">
        <v>30</v>
      </c>
      <c r="AB5" s="33"/>
      <c r="AC5" s="33" t="s">
        <v>24</v>
      </c>
      <c r="AD5" s="33" t="s">
        <v>25</v>
      </c>
      <c r="AE5" s="33" t="s">
        <v>26</v>
      </c>
      <c r="AF5" s="33"/>
      <c r="AG5" s="33" t="s">
        <v>31</v>
      </c>
      <c r="AH5" s="33"/>
      <c r="AI5" s="33" t="s">
        <v>24</v>
      </c>
      <c r="AJ5" s="33" t="s">
        <v>25</v>
      </c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s="5" customFormat="1" ht="52.5" customHeight="1">
      <c r="A6" s="33"/>
      <c r="B6" s="33"/>
      <c r="C6" s="3" t="s">
        <v>32</v>
      </c>
      <c r="D6" s="3" t="s">
        <v>25</v>
      </c>
      <c r="E6" s="3" t="s">
        <v>32</v>
      </c>
      <c r="F6" s="3" t="s">
        <v>25</v>
      </c>
      <c r="G6" s="3" t="s">
        <v>32</v>
      </c>
      <c r="H6" s="3" t="s">
        <v>25</v>
      </c>
      <c r="I6" s="33"/>
      <c r="J6" s="34"/>
      <c r="K6" s="3" t="s">
        <v>32</v>
      </c>
      <c r="L6" s="3" t="s">
        <v>25</v>
      </c>
      <c r="M6" s="3" t="s">
        <v>32</v>
      </c>
      <c r="N6" s="3" t="s">
        <v>25</v>
      </c>
      <c r="O6" s="33"/>
      <c r="P6" s="34"/>
      <c r="Q6" s="3" t="s">
        <v>32</v>
      </c>
      <c r="R6" s="6" t="s">
        <v>25</v>
      </c>
      <c r="S6" s="3" t="s">
        <v>32</v>
      </c>
      <c r="T6" s="6" t="s">
        <v>25</v>
      </c>
      <c r="U6" s="3" t="s">
        <v>32</v>
      </c>
      <c r="V6" s="3" t="s">
        <v>25</v>
      </c>
      <c r="W6" s="3" t="s">
        <v>32</v>
      </c>
      <c r="X6" s="3" t="s">
        <v>25</v>
      </c>
      <c r="Y6" s="3" t="s">
        <v>32</v>
      </c>
      <c r="Z6" s="3" t="s">
        <v>32</v>
      </c>
      <c r="AA6" s="3" t="s">
        <v>32</v>
      </c>
      <c r="AB6" s="3" t="s">
        <v>25</v>
      </c>
      <c r="AC6" s="33"/>
      <c r="AD6" s="33"/>
      <c r="AE6" s="3" t="s">
        <v>32</v>
      </c>
      <c r="AF6" s="3" t="s">
        <v>25</v>
      </c>
      <c r="AG6" s="3" t="s">
        <v>32</v>
      </c>
      <c r="AH6" s="3" t="s">
        <v>25</v>
      </c>
      <c r="AI6" s="33"/>
      <c r="AJ6" s="33"/>
      <c r="AK6" s="3" t="s">
        <v>32</v>
      </c>
      <c r="AL6" s="8" t="s">
        <v>25</v>
      </c>
      <c r="AM6" s="3" t="s">
        <v>32</v>
      </c>
      <c r="AN6" s="3" t="s">
        <v>25</v>
      </c>
      <c r="AO6" s="3" t="s">
        <v>32</v>
      </c>
      <c r="AP6" s="3" t="s">
        <v>25</v>
      </c>
      <c r="AQ6" s="3" t="s">
        <v>32</v>
      </c>
      <c r="AR6" s="3" t="s">
        <v>25</v>
      </c>
      <c r="AS6" s="3" t="s">
        <v>32</v>
      </c>
      <c r="AT6" s="3" t="s">
        <v>25</v>
      </c>
      <c r="AU6" s="3" t="s">
        <v>32</v>
      </c>
      <c r="AV6" s="3" t="s">
        <v>25</v>
      </c>
      <c r="AW6" s="3" t="s">
        <v>32</v>
      </c>
      <c r="AX6" s="3" t="s">
        <v>25</v>
      </c>
      <c r="AY6" s="3" t="s">
        <v>32</v>
      </c>
      <c r="AZ6" s="3" t="s">
        <v>25</v>
      </c>
      <c r="BA6" s="3" t="s">
        <v>32</v>
      </c>
      <c r="BB6" s="3" t="s">
        <v>25</v>
      </c>
      <c r="BC6" s="3" t="s">
        <v>32</v>
      </c>
      <c r="BD6" s="3" t="s">
        <v>25</v>
      </c>
      <c r="BE6" s="3" t="s">
        <v>32</v>
      </c>
      <c r="BF6" s="3" t="s">
        <v>25</v>
      </c>
      <c r="BG6" s="4"/>
      <c r="BH6" s="4"/>
    </row>
    <row r="7" spans="1:60" s="5" customFormat="1" ht="12.7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</row>
    <row r="8" spans="1:60" s="5" customFormat="1" ht="31.5" customHeight="1">
      <c r="A8" s="17">
        <v>1</v>
      </c>
      <c r="B8" s="22">
        <v>384</v>
      </c>
      <c r="C8" s="18">
        <v>0.04722222222222222</v>
      </c>
      <c r="D8" s="19">
        <v>1</v>
      </c>
      <c r="E8" s="19">
        <v>62</v>
      </c>
      <c r="F8" s="19">
        <v>1</v>
      </c>
      <c r="G8" s="19">
        <v>55</v>
      </c>
      <c r="H8" s="19">
        <v>1</v>
      </c>
      <c r="I8" s="19">
        <f aca="true" t="shared" si="0" ref="I8:I16">D8+F8+H8</f>
        <v>3</v>
      </c>
      <c r="J8" s="20">
        <v>1</v>
      </c>
      <c r="K8" s="4">
        <v>55</v>
      </c>
      <c r="L8" s="19">
        <v>1</v>
      </c>
      <c r="M8" s="24">
        <v>3.01</v>
      </c>
      <c r="N8" s="19">
        <v>6</v>
      </c>
      <c r="O8" s="19">
        <f aca="true" t="shared" si="1" ref="O8:O16">L8+N8</f>
        <v>7</v>
      </c>
      <c r="P8" s="20">
        <v>3</v>
      </c>
      <c r="Q8" s="19">
        <v>537</v>
      </c>
      <c r="R8" s="20">
        <v>1</v>
      </c>
      <c r="S8" s="19">
        <v>119</v>
      </c>
      <c r="T8" s="20">
        <v>1</v>
      </c>
      <c r="U8" s="19">
        <v>18</v>
      </c>
      <c r="V8" s="19">
        <v>1</v>
      </c>
      <c r="W8" s="26">
        <v>37.1</v>
      </c>
      <c r="X8" s="4">
        <v>1</v>
      </c>
      <c r="Y8" s="11"/>
      <c r="Z8" s="11"/>
      <c r="AA8" s="10">
        <v>5.39</v>
      </c>
      <c r="AB8" s="4">
        <v>4</v>
      </c>
      <c r="AC8" s="4">
        <f aca="true" t="shared" si="2" ref="AC8:AC16">AB8+Z8+X8+V8</f>
        <v>6</v>
      </c>
      <c r="AD8" s="9">
        <v>1</v>
      </c>
      <c r="AE8" s="4">
        <v>94</v>
      </c>
      <c r="AF8" s="28">
        <v>1</v>
      </c>
      <c r="AG8" s="29">
        <v>1.89</v>
      </c>
      <c r="AH8" s="30" t="s">
        <v>37</v>
      </c>
      <c r="AI8" s="4">
        <f aca="true" t="shared" si="3" ref="AI8:AI16">AF8+AH8</f>
        <v>2</v>
      </c>
      <c r="AJ8" s="9">
        <v>1</v>
      </c>
      <c r="AK8" s="19">
        <v>192</v>
      </c>
      <c r="AL8" s="21">
        <v>1</v>
      </c>
      <c r="AM8" s="19">
        <v>232</v>
      </c>
      <c r="AN8" s="27">
        <v>1</v>
      </c>
      <c r="AO8" s="4">
        <v>210</v>
      </c>
      <c r="AP8" s="9">
        <v>1</v>
      </c>
      <c r="AQ8" s="4">
        <v>77</v>
      </c>
      <c r="AR8" s="9">
        <v>1</v>
      </c>
      <c r="AS8" s="4">
        <v>139</v>
      </c>
      <c r="AT8" s="9">
        <v>1</v>
      </c>
      <c r="AU8" s="11"/>
      <c r="AV8" s="11"/>
      <c r="AW8" s="4">
        <v>265</v>
      </c>
      <c r="AX8" s="9">
        <v>1</v>
      </c>
      <c r="AY8" s="4">
        <v>168</v>
      </c>
      <c r="AZ8" s="9">
        <v>1</v>
      </c>
      <c r="BA8" s="4">
        <v>295</v>
      </c>
      <c r="BB8" s="9">
        <v>3</v>
      </c>
      <c r="BC8" s="23">
        <v>0.0037847222222222223</v>
      </c>
      <c r="BD8" s="9">
        <v>1</v>
      </c>
      <c r="BE8" s="4">
        <v>35.5</v>
      </c>
      <c r="BF8" s="9">
        <v>1</v>
      </c>
      <c r="BG8" s="13">
        <f aca="true" t="shared" si="4" ref="BG8:BG16">BF8+BD8+BB8+AX8+AT8+AP8+AR8+AN8+AL8+AD8+T8+R8+P8+J8+AZ8+AJ8</f>
        <v>20</v>
      </c>
      <c r="BH8" s="4">
        <v>1</v>
      </c>
    </row>
    <row r="9" spans="1:60" s="5" customFormat="1" ht="31.5" customHeight="1">
      <c r="A9" s="17">
        <v>2</v>
      </c>
      <c r="B9" s="22">
        <v>393</v>
      </c>
      <c r="C9" s="18">
        <v>0.08055555555555556</v>
      </c>
      <c r="D9" s="19">
        <v>3</v>
      </c>
      <c r="E9" s="19">
        <v>51</v>
      </c>
      <c r="F9" s="19">
        <v>2</v>
      </c>
      <c r="G9" s="19">
        <v>33</v>
      </c>
      <c r="H9" s="19">
        <v>3</v>
      </c>
      <c r="I9" s="19">
        <f t="shared" si="0"/>
        <v>8</v>
      </c>
      <c r="J9" s="20">
        <v>2</v>
      </c>
      <c r="K9" s="19">
        <v>54</v>
      </c>
      <c r="L9" s="19">
        <v>2</v>
      </c>
      <c r="M9" s="24">
        <v>2.4</v>
      </c>
      <c r="N9" s="19">
        <v>1</v>
      </c>
      <c r="O9" s="19">
        <f t="shared" si="1"/>
        <v>3</v>
      </c>
      <c r="P9" s="20">
        <v>1</v>
      </c>
      <c r="Q9" s="19">
        <v>388</v>
      </c>
      <c r="R9" s="20">
        <v>5</v>
      </c>
      <c r="S9" s="19">
        <v>298</v>
      </c>
      <c r="T9" s="20">
        <v>4</v>
      </c>
      <c r="U9" s="4" t="s">
        <v>57</v>
      </c>
      <c r="V9" s="19">
        <v>3</v>
      </c>
      <c r="W9" s="26">
        <v>67.2</v>
      </c>
      <c r="X9" s="4">
        <v>6</v>
      </c>
      <c r="Y9" s="11"/>
      <c r="Z9" s="11"/>
      <c r="AA9" s="10">
        <v>4.52</v>
      </c>
      <c r="AB9" s="4">
        <v>2</v>
      </c>
      <c r="AC9" s="4">
        <f t="shared" si="2"/>
        <v>11</v>
      </c>
      <c r="AD9" s="9">
        <v>4</v>
      </c>
      <c r="AE9" s="4">
        <v>78</v>
      </c>
      <c r="AF9" s="28">
        <v>2.5</v>
      </c>
      <c r="AG9" s="29">
        <v>3.09</v>
      </c>
      <c r="AH9" s="30" t="s">
        <v>40</v>
      </c>
      <c r="AI9" s="4">
        <f t="shared" si="3"/>
        <v>8.5</v>
      </c>
      <c r="AJ9" s="9">
        <v>4</v>
      </c>
      <c r="AK9" s="19">
        <v>115</v>
      </c>
      <c r="AL9" s="21">
        <v>4</v>
      </c>
      <c r="AM9" s="19">
        <v>181</v>
      </c>
      <c r="AN9" s="27">
        <v>9</v>
      </c>
      <c r="AO9" s="4">
        <v>126</v>
      </c>
      <c r="AP9" s="9">
        <v>2</v>
      </c>
      <c r="AQ9" s="4">
        <v>34</v>
      </c>
      <c r="AR9" s="9">
        <v>6.5</v>
      </c>
      <c r="AS9" s="4">
        <v>111</v>
      </c>
      <c r="AT9" s="9">
        <v>3</v>
      </c>
      <c r="AU9" s="11"/>
      <c r="AV9" s="11"/>
      <c r="AW9" s="4">
        <v>71</v>
      </c>
      <c r="AX9" s="9">
        <v>7</v>
      </c>
      <c r="AY9" s="4">
        <v>102</v>
      </c>
      <c r="AZ9" s="9">
        <v>4</v>
      </c>
      <c r="BA9" s="4">
        <v>267</v>
      </c>
      <c r="BB9" s="9">
        <v>5</v>
      </c>
      <c r="BC9" s="23">
        <v>0.008784722222222223</v>
      </c>
      <c r="BD9" s="9">
        <v>3</v>
      </c>
      <c r="BE9" s="4">
        <v>76</v>
      </c>
      <c r="BF9" s="9">
        <v>3</v>
      </c>
      <c r="BG9" s="13">
        <f t="shared" si="4"/>
        <v>66.5</v>
      </c>
      <c r="BH9" s="4">
        <v>2</v>
      </c>
    </row>
    <row r="10" spans="1:60" s="5" customFormat="1" ht="31.5" customHeight="1">
      <c r="A10" s="17">
        <v>3</v>
      </c>
      <c r="B10" s="22">
        <v>282</v>
      </c>
      <c r="C10" s="18">
        <v>0.06944444444444443</v>
      </c>
      <c r="D10" s="19">
        <v>2</v>
      </c>
      <c r="E10" s="19">
        <v>41</v>
      </c>
      <c r="F10" s="19">
        <v>6</v>
      </c>
      <c r="G10" s="19">
        <v>45</v>
      </c>
      <c r="H10" s="19">
        <v>2</v>
      </c>
      <c r="I10" s="19">
        <f t="shared" si="0"/>
        <v>10</v>
      </c>
      <c r="J10" s="20">
        <v>3</v>
      </c>
      <c r="K10" s="4" t="s">
        <v>54</v>
      </c>
      <c r="L10" s="19">
        <v>4</v>
      </c>
      <c r="M10" s="24">
        <v>3</v>
      </c>
      <c r="N10" s="19">
        <v>5</v>
      </c>
      <c r="O10" s="19">
        <f t="shared" si="1"/>
        <v>9</v>
      </c>
      <c r="P10" s="20">
        <v>5</v>
      </c>
      <c r="Q10" s="19">
        <v>422</v>
      </c>
      <c r="R10" s="20">
        <v>2</v>
      </c>
      <c r="S10" s="19">
        <v>198</v>
      </c>
      <c r="T10" s="20">
        <v>2</v>
      </c>
      <c r="U10" s="19">
        <v>14</v>
      </c>
      <c r="V10" s="19">
        <v>5</v>
      </c>
      <c r="W10" s="26">
        <v>59.4</v>
      </c>
      <c r="X10" s="4">
        <v>4</v>
      </c>
      <c r="Y10" s="11"/>
      <c r="Z10" s="11"/>
      <c r="AA10" s="10">
        <v>4.3</v>
      </c>
      <c r="AB10" s="4">
        <v>1</v>
      </c>
      <c r="AC10" s="4">
        <f t="shared" si="2"/>
        <v>10</v>
      </c>
      <c r="AD10" s="9">
        <v>2</v>
      </c>
      <c r="AE10" s="4">
        <v>76</v>
      </c>
      <c r="AF10" s="28">
        <v>5</v>
      </c>
      <c r="AG10" s="29">
        <v>3.98</v>
      </c>
      <c r="AH10" s="30" t="s">
        <v>59</v>
      </c>
      <c r="AI10" s="4">
        <f t="shared" si="3"/>
        <v>14</v>
      </c>
      <c r="AJ10" s="9">
        <v>6</v>
      </c>
      <c r="AK10" s="19">
        <v>85</v>
      </c>
      <c r="AL10" s="21">
        <v>8</v>
      </c>
      <c r="AM10" s="19">
        <v>211</v>
      </c>
      <c r="AN10" s="27">
        <v>5</v>
      </c>
      <c r="AO10" s="4">
        <v>36</v>
      </c>
      <c r="AP10" s="9">
        <v>4</v>
      </c>
      <c r="AQ10" s="4">
        <v>44</v>
      </c>
      <c r="AR10" s="9">
        <v>4</v>
      </c>
      <c r="AS10" s="4">
        <v>84</v>
      </c>
      <c r="AT10" s="9">
        <v>7</v>
      </c>
      <c r="AU10" s="11"/>
      <c r="AV10" s="11"/>
      <c r="AW10" s="4">
        <v>93</v>
      </c>
      <c r="AX10" s="9">
        <v>6</v>
      </c>
      <c r="AY10" s="4">
        <v>92</v>
      </c>
      <c r="AZ10" s="9">
        <v>5.5</v>
      </c>
      <c r="BA10" s="4">
        <v>231</v>
      </c>
      <c r="BB10" s="9">
        <v>9</v>
      </c>
      <c r="BC10" s="23">
        <v>0.012650462962962962</v>
      </c>
      <c r="BD10" s="9">
        <v>5</v>
      </c>
      <c r="BE10" s="4">
        <v>127.5</v>
      </c>
      <c r="BF10" s="9">
        <v>8</v>
      </c>
      <c r="BG10" s="13">
        <f t="shared" si="4"/>
        <v>81.5</v>
      </c>
      <c r="BH10" s="4">
        <v>3</v>
      </c>
    </row>
    <row r="11" spans="1:60" s="5" customFormat="1" ht="31.5" customHeight="1">
      <c r="A11" s="17">
        <v>4</v>
      </c>
      <c r="B11" s="22">
        <v>381</v>
      </c>
      <c r="C11" s="18">
        <v>0.10833333333333334</v>
      </c>
      <c r="D11" s="19">
        <v>5.5</v>
      </c>
      <c r="E11" s="19">
        <v>48</v>
      </c>
      <c r="F11" s="19">
        <v>3</v>
      </c>
      <c r="G11" s="19">
        <v>31</v>
      </c>
      <c r="H11" s="19">
        <v>4</v>
      </c>
      <c r="I11" s="19">
        <f t="shared" si="0"/>
        <v>12.5</v>
      </c>
      <c r="J11" s="20">
        <v>4</v>
      </c>
      <c r="K11" s="4">
        <v>49</v>
      </c>
      <c r="L11" s="19">
        <v>3</v>
      </c>
      <c r="M11" s="24">
        <v>2.57</v>
      </c>
      <c r="N11" s="19">
        <v>4</v>
      </c>
      <c r="O11" s="19">
        <f t="shared" si="1"/>
        <v>7</v>
      </c>
      <c r="P11" s="20">
        <v>2</v>
      </c>
      <c r="Q11" s="19">
        <v>344</v>
      </c>
      <c r="R11" s="20">
        <v>9</v>
      </c>
      <c r="S11" s="19">
        <v>406</v>
      </c>
      <c r="T11" s="20">
        <v>7</v>
      </c>
      <c r="U11" s="19">
        <v>8</v>
      </c>
      <c r="V11" s="19">
        <v>9</v>
      </c>
      <c r="W11" s="26">
        <v>92.5</v>
      </c>
      <c r="X11" s="4">
        <v>9</v>
      </c>
      <c r="Y11" s="11"/>
      <c r="Z11" s="11"/>
      <c r="AA11" s="10">
        <v>5.41</v>
      </c>
      <c r="AB11" s="4">
        <v>5</v>
      </c>
      <c r="AC11" s="4">
        <f t="shared" si="2"/>
        <v>23</v>
      </c>
      <c r="AD11" s="9">
        <v>8</v>
      </c>
      <c r="AE11" s="4">
        <v>67</v>
      </c>
      <c r="AF11" s="28">
        <v>8</v>
      </c>
      <c r="AG11" s="29">
        <v>3.65</v>
      </c>
      <c r="AH11" s="30" t="s">
        <v>58</v>
      </c>
      <c r="AI11" s="4">
        <f t="shared" si="3"/>
        <v>16</v>
      </c>
      <c r="AJ11" s="9">
        <v>9</v>
      </c>
      <c r="AK11" s="19">
        <v>137</v>
      </c>
      <c r="AL11" s="21">
        <v>2</v>
      </c>
      <c r="AM11" s="19">
        <v>225</v>
      </c>
      <c r="AN11" s="27">
        <v>2</v>
      </c>
      <c r="AO11" s="4">
        <v>18</v>
      </c>
      <c r="AP11" s="9">
        <v>9</v>
      </c>
      <c r="AQ11" s="4">
        <v>34</v>
      </c>
      <c r="AR11" s="9">
        <v>6.5</v>
      </c>
      <c r="AS11" s="4">
        <v>98</v>
      </c>
      <c r="AT11" s="9">
        <v>4</v>
      </c>
      <c r="AU11" s="11"/>
      <c r="AV11" s="11"/>
      <c r="AW11" s="4">
        <v>99</v>
      </c>
      <c r="AX11" s="9">
        <v>4</v>
      </c>
      <c r="AY11" s="4">
        <v>86</v>
      </c>
      <c r="AZ11" s="9">
        <v>7</v>
      </c>
      <c r="BA11" s="4">
        <v>261</v>
      </c>
      <c r="BB11" s="9">
        <v>7</v>
      </c>
      <c r="BC11" s="23">
        <v>0.008564814814814815</v>
      </c>
      <c r="BD11" s="9">
        <v>2</v>
      </c>
      <c r="BE11" s="4">
        <v>98</v>
      </c>
      <c r="BF11" s="9">
        <v>4</v>
      </c>
      <c r="BG11" s="13">
        <f t="shared" si="4"/>
        <v>86.5</v>
      </c>
      <c r="BH11" s="4">
        <v>4</v>
      </c>
    </row>
    <row r="12" spans="1:60" s="5" customFormat="1" ht="31.5" customHeight="1">
      <c r="A12" s="17">
        <v>5</v>
      </c>
      <c r="B12" s="22">
        <v>551</v>
      </c>
      <c r="C12" s="18">
        <v>0.14583333333333334</v>
      </c>
      <c r="D12" s="19">
        <v>7</v>
      </c>
      <c r="E12" s="19">
        <v>40</v>
      </c>
      <c r="F12" s="19">
        <v>7</v>
      </c>
      <c r="G12" s="19">
        <v>22</v>
      </c>
      <c r="H12" s="19">
        <v>8</v>
      </c>
      <c r="I12" s="19">
        <f t="shared" si="0"/>
        <v>22</v>
      </c>
      <c r="J12" s="20">
        <v>7</v>
      </c>
      <c r="K12" s="19">
        <v>29</v>
      </c>
      <c r="L12" s="19">
        <v>9</v>
      </c>
      <c r="M12" s="24">
        <v>3.04</v>
      </c>
      <c r="N12" s="19">
        <v>7</v>
      </c>
      <c r="O12" s="19">
        <f t="shared" si="1"/>
        <v>16</v>
      </c>
      <c r="P12" s="20">
        <v>9</v>
      </c>
      <c r="Q12" s="19">
        <v>402</v>
      </c>
      <c r="R12" s="20">
        <v>4</v>
      </c>
      <c r="S12" s="19">
        <v>441</v>
      </c>
      <c r="T12" s="20">
        <v>9</v>
      </c>
      <c r="U12" s="19">
        <v>13</v>
      </c>
      <c r="V12" s="19">
        <v>6</v>
      </c>
      <c r="W12" s="26">
        <v>80</v>
      </c>
      <c r="X12" s="4">
        <v>8</v>
      </c>
      <c r="Y12" s="11"/>
      <c r="Z12" s="11"/>
      <c r="AA12" s="10">
        <v>6.42</v>
      </c>
      <c r="AB12" s="4">
        <v>7</v>
      </c>
      <c r="AC12" s="4">
        <f t="shared" si="2"/>
        <v>21</v>
      </c>
      <c r="AD12" s="9">
        <v>7</v>
      </c>
      <c r="AE12" s="4">
        <v>68</v>
      </c>
      <c r="AF12" s="28">
        <v>7</v>
      </c>
      <c r="AG12" s="29">
        <v>3.23</v>
      </c>
      <c r="AH12" s="30" t="s">
        <v>39</v>
      </c>
      <c r="AI12" s="4">
        <f t="shared" si="3"/>
        <v>14</v>
      </c>
      <c r="AJ12" s="9">
        <v>7</v>
      </c>
      <c r="AK12" s="19">
        <v>98</v>
      </c>
      <c r="AL12" s="21">
        <v>7</v>
      </c>
      <c r="AM12" s="19">
        <v>209</v>
      </c>
      <c r="AN12" s="27">
        <v>6</v>
      </c>
      <c r="AO12" s="4">
        <v>20</v>
      </c>
      <c r="AP12" s="9">
        <v>8</v>
      </c>
      <c r="AQ12" s="4">
        <v>50</v>
      </c>
      <c r="AR12" s="9">
        <v>3</v>
      </c>
      <c r="AS12" s="4">
        <v>115</v>
      </c>
      <c r="AT12" s="9">
        <v>2</v>
      </c>
      <c r="AU12" s="11"/>
      <c r="AV12" s="11"/>
      <c r="AW12" s="4">
        <v>135</v>
      </c>
      <c r="AX12" s="9">
        <v>2</v>
      </c>
      <c r="AY12" s="4">
        <v>117</v>
      </c>
      <c r="AZ12" s="9">
        <v>3</v>
      </c>
      <c r="BA12" s="4">
        <v>346</v>
      </c>
      <c r="BB12" s="9">
        <v>1</v>
      </c>
      <c r="BC12" s="23">
        <v>0.013460648148148147</v>
      </c>
      <c r="BD12" s="9">
        <v>6</v>
      </c>
      <c r="BE12" s="4">
        <v>127</v>
      </c>
      <c r="BF12" s="9">
        <v>7</v>
      </c>
      <c r="BG12" s="13">
        <f t="shared" si="4"/>
        <v>88</v>
      </c>
      <c r="BH12" s="4">
        <v>5</v>
      </c>
    </row>
    <row r="13" spans="1:60" s="5" customFormat="1" ht="31.5" customHeight="1">
      <c r="A13" s="17">
        <v>6</v>
      </c>
      <c r="B13" s="22">
        <v>249</v>
      </c>
      <c r="C13" s="18">
        <v>0.1638888888888889</v>
      </c>
      <c r="D13" s="19">
        <v>8</v>
      </c>
      <c r="E13" s="19">
        <v>35</v>
      </c>
      <c r="F13" s="19">
        <v>9</v>
      </c>
      <c r="G13" s="19">
        <v>22</v>
      </c>
      <c r="H13" s="19">
        <v>7</v>
      </c>
      <c r="I13" s="19">
        <f t="shared" si="0"/>
        <v>24</v>
      </c>
      <c r="J13" s="20">
        <v>9</v>
      </c>
      <c r="K13" s="19">
        <v>43</v>
      </c>
      <c r="L13" s="19">
        <v>7</v>
      </c>
      <c r="M13" s="19">
        <v>2.47</v>
      </c>
      <c r="N13" s="19">
        <v>2</v>
      </c>
      <c r="O13" s="19">
        <f t="shared" si="1"/>
        <v>9</v>
      </c>
      <c r="P13" s="20">
        <v>4</v>
      </c>
      <c r="Q13" s="19">
        <v>382</v>
      </c>
      <c r="R13" s="20">
        <v>7</v>
      </c>
      <c r="S13" s="19">
        <v>393</v>
      </c>
      <c r="T13" s="20">
        <v>6</v>
      </c>
      <c r="U13" s="19">
        <v>12</v>
      </c>
      <c r="V13" s="19">
        <v>7</v>
      </c>
      <c r="W13" s="26">
        <v>51.6</v>
      </c>
      <c r="X13" s="4">
        <v>2</v>
      </c>
      <c r="Y13" s="11"/>
      <c r="Z13" s="11"/>
      <c r="AA13" s="10">
        <v>8.21</v>
      </c>
      <c r="AB13" s="4">
        <v>8</v>
      </c>
      <c r="AC13" s="4">
        <f t="shared" si="2"/>
        <v>17</v>
      </c>
      <c r="AD13" s="9">
        <v>6</v>
      </c>
      <c r="AE13" s="4">
        <v>62</v>
      </c>
      <c r="AF13" s="28">
        <v>9</v>
      </c>
      <c r="AG13" s="29">
        <v>2.94</v>
      </c>
      <c r="AH13" s="30" t="s">
        <v>41</v>
      </c>
      <c r="AI13" s="4">
        <f t="shared" si="3"/>
        <v>14</v>
      </c>
      <c r="AJ13" s="9">
        <v>8</v>
      </c>
      <c r="AK13" s="19">
        <v>130</v>
      </c>
      <c r="AL13" s="21">
        <v>3</v>
      </c>
      <c r="AM13" s="19">
        <v>219</v>
      </c>
      <c r="AN13" s="27">
        <v>4</v>
      </c>
      <c r="AO13" s="4">
        <v>22</v>
      </c>
      <c r="AP13" s="9">
        <v>7</v>
      </c>
      <c r="AQ13" s="4">
        <v>56</v>
      </c>
      <c r="AR13" s="9">
        <v>2</v>
      </c>
      <c r="AS13" s="4">
        <v>88</v>
      </c>
      <c r="AT13" s="9">
        <v>5</v>
      </c>
      <c r="AU13" s="11"/>
      <c r="AV13" s="11"/>
      <c r="AW13" s="4">
        <v>97</v>
      </c>
      <c r="AX13" s="9">
        <v>5</v>
      </c>
      <c r="AY13" s="4">
        <v>81</v>
      </c>
      <c r="AZ13" s="9">
        <v>8</v>
      </c>
      <c r="BA13" s="4">
        <v>266</v>
      </c>
      <c r="BB13" s="9">
        <v>6</v>
      </c>
      <c r="BC13" s="23">
        <v>0.011909722222222223</v>
      </c>
      <c r="BD13" s="9">
        <v>4</v>
      </c>
      <c r="BE13" s="4">
        <v>117</v>
      </c>
      <c r="BF13" s="9">
        <v>6</v>
      </c>
      <c r="BG13" s="13">
        <f t="shared" si="4"/>
        <v>90</v>
      </c>
      <c r="BH13" s="4">
        <v>6</v>
      </c>
    </row>
    <row r="14" spans="1:60" s="5" customFormat="1" ht="31.5" customHeight="1">
      <c r="A14" s="17">
        <v>7</v>
      </c>
      <c r="B14" s="22">
        <v>389</v>
      </c>
      <c r="C14" s="18">
        <v>0.10833333333333334</v>
      </c>
      <c r="D14" s="19">
        <v>5.5</v>
      </c>
      <c r="E14" s="19">
        <v>38</v>
      </c>
      <c r="F14" s="19">
        <v>8</v>
      </c>
      <c r="G14" s="19">
        <v>28</v>
      </c>
      <c r="H14" s="19">
        <v>5</v>
      </c>
      <c r="I14" s="19">
        <f t="shared" si="0"/>
        <v>18.5</v>
      </c>
      <c r="J14" s="20">
        <v>6</v>
      </c>
      <c r="K14" s="4" t="s">
        <v>55</v>
      </c>
      <c r="L14" s="19">
        <v>5</v>
      </c>
      <c r="M14" s="24">
        <v>4.16</v>
      </c>
      <c r="N14" s="19">
        <v>9</v>
      </c>
      <c r="O14" s="19">
        <f t="shared" si="1"/>
        <v>14</v>
      </c>
      <c r="P14" s="20">
        <v>8</v>
      </c>
      <c r="Q14" s="19">
        <v>409</v>
      </c>
      <c r="R14" s="20">
        <v>3</v>
      </c>
      <c r="S14" s="19">
        <v>414</v>
      </c>
      <c r="T14" s="20">
        <v>8</v>
      </c>
      <c r="U14" s="4" t="s">
        <v>56</v>
      </c>
      <c r="V14" s="19">
        <v>4</v>
      </c>
      <c r="W14" s="26">
        <v>58.7</v>
      </c>
      <c r="X14" s="4">
        <v>3</v>
      </c>
      <c r="Y14" s="11"/>
      <c r="Z14" s="11"/>
      <c r="AA14" s="10">
        <v>6.31</v>
      </c>
      <c r="AB14" s="4">
        <v>6</v>
      </c>
      <c r="AC14" s="4">
        <f t="shared" si="2"/>
        <v>13</v>
      </c>
      <c r="AD14" s="9">
        <v>5</v>
      </c>
      <c r="AE14" s="4">
        <v>72</v>
      </c>
      <c r="AF14" s="28">
        <v>6</v>
      </c>
      <c r="AG14" s="29">
        <v>2.73</v>
      </c>
      <c r="AH14" s="30" t="s">
        <v>43</v>
      </c>
      <c r="AI14" s="4">
        <f t="shared" si="3"/>
        <v>9</v>
      </c>
      <c r="AJ14" s="9">
        <v>5</v>
      </c>
      <c r="AK14" s="19">
        <v>104</v>
      </c>
      <c r="AL14" s="21">
        <v>6</v>
      </c>
      <c r="AM14" s="19">
        <v>201</v>
      </c>
      <c r="AN14" s="27">
        <v>7</v>
      </c>
      <c r="AO14" s="4">
        <v>24</v>
      </c>
      <c r="AP14" s="9">
        <v>6</v>
      </c>
      <c r="AQ14" s="4">
        <v>35</v>
      </c>
      <c r="AR14" s="9">
        <v>5</v>
      </c>
      <c r="AS14" s="4">
        <v>87</v>
      </c>
      <c r="AT14" s="9">
        <v>6</v>
      </c>
      <c r="AU14" s="11"/>
      <c r="AV14" s="11"/>
      <c r="AW14" s="4">
        <v>43</v>
      </c>
      <c r="AX14" s="9">
        <v>9</v>
      </c>
      <c r="AY14" s="4">
        <v>92</v>
      </c>
      <c r="AZ14" s="9">
        <v>5.5</v>
      </c>
      <c r="BA14" s="4">
        <v>244</v>
      </c>
      <c r="BB14" s="9">
        <v>8</v>
      </c>
      <c r="BC14" s="23">
        <v>0.016840277777777777</v>
      </c>
      <c r="BD14" s="9">
        <v>7</v>
      </c>
      <c r="BE14" s="4">
        <v>74.5</v>
      </c>
      <c r="BF14" s="9">
        <v>2</v>
      </c>
      <c r="BG14" s="13">
        <f t="shared" si="4"/>
        <v>96.5</v>
      </c>
      <c r="BH14" s="4">
        <v>7</v>
      </c>
    </row>
    <row r="15" spans="1:60" s="5" customFormat="1" ht="31.5" customHeight="1">
      <c r="A15" s="17">
        <v>8</v>
      </c>
      <c r="B15" s="22">
        <v>397</v>
      </c>
      <c r="C15" s="18">
        <v>0.09513888888888888</v>
      </c>
      <c r="D15" s="19">
        <v>4</v>
      </c>
      <c r="E15" s="19">
        <v>47</v>
      </c>
      <c r="F15" s="19">
        <v>4</v>
      </c>
      <c r="G15" s="19">
        <v>24</v>
      </c>
      <c r="H15" s="19">
        <v>6</v>
      </c>
      <c r="I15" s="19">
        <f t="shared" si="0"/>
        <v>14</v>
      </c>
      <c r="J15" s="20">
        <v>5</v>
      </c>
      <c r="K15" s="19">
        <v>30</v>
      </c>
      <c r="L15" s="19">
        <v>8</v>
      </c>
      <c r="M15" s="24">
        <v>2.5</v>
      </c>
      <c r="N15" s="19">
        <v>3</v>
      </c>
      <c r="O15" s="19">
        <f t="shared" si="1"/>
        <v>11</v>
      </c>
      <c r="P15" s="20">
        <v>6</v>
      </c>
      <c r="Q15" s="19">
        <v>375</v>
      </c>
      <c r="R15" s="20">
        <v>8</v>
      </c>
      <c r="S15" s="19">
        <v>247</v>
      </c>
      <c r="T15" s="20">
        <v>3</v>
      </c>
      <c r="U15" s="19">
        <v>10</v>
      </c>
      <c r="V15" s="19">
        <v>8</v>
      </c>
      <c r="W15" s="26">
        <v>77.8</v>
      </c>
      <c r="X15" s="4">
        <v>7</v>
      </c>
      <c r="Y15" s="11"/>
      <c r="Z15" s="11"/>
      <c r="AA15" s="10">
        <v>10.53</v>
      </c>
      <c r="AB15" s="4">
        <v>9</v>
      </c>
      <c r="AC15" s="4">
        <f t="shared" si="2"/>
        <v>24</v>
      </c>
      <c r="AD15" s="9">
        <v>9</v>
      </c>
      <c r="AE15" s="4">
        <v>78</v>
      </c>
      <c r="AF15" s="28">
        <v>2.5</v>
      </c>
      <c r="AG15" s="29">
        <v>2.76</v>
      </c>
      <c r="AH15" s="30" t="s">
        <v>38</v>
      </c>
      <c r="AI15" s="4">
        <f t="shared" si="3"/>
        <v>6.5</v>
      </c>
      <c r="AJ15" s="9">
        <v>3</v>
      </c>
      <c r="AK15" s="19">
        <v>108</v>
      </c>
      <c r="AL15" s="21">
        <v>5</v>
      </c>
      <c r="AM15" s="19">
        <v>222</v>
      </c>
      <c r="AN15" s="27">
        <v>3</v>
      </c>
      <c r="AO15" s="4">
        <v>42</v>
      </c>
      <c r="AP15" s="9">
        <v>3</v>
      </c>
      <c r="AQ15" s="4">
        <v>18</v>
      </c>
      <c r="AR15" s="9">
        <v>9</v>
      </c>
      <c r="AS15" s="4">
        <v>79</v>
      </c>
      <c r="AT15" s="9">
        <v>9</v>
      </c>
      <c r="AU15" s="11"/>
      <c r="AV15" s="11"/>
      <c r="AW15" s="4">
        <v>63</v>
      </c>
      <c r="AX15" s="9">
        <v>8</v>
      </c>
      <c r="AY15" s="4">
        <v>140</v>
      </c>
      <c r="AZ15" s="9">
        <v>2</v>
      </c>
      <c r="BA15" s="4">
        <v>278</v>
      </c>
      <c r="BB15" s="9">
        <v>4</v>
      </c>
      <c r="BC15" s="23">
        <v>0.022395833333333334</v>
      </c>
      <c r="BD15" s="9">
        <v>9</v>
      </c>
      <c r="BE15" s="4">
        <v>169</v>
      </c>
      <c r="BF15" s="9">
        <v>9</v>
      </c>
      <c r="BG15" s="13">
        <f t="shared" si="4"/>
        <v>95</v>
      </c>
      <c r="BH15" s="4">
        <v>8</v>
      </c>
    </row>
    <row r="16" spans="1:60" s="5" customFormat="1" ht="31.5" customHeight="1">
      <c r="A16" s="17">
        <v>9</v>
      </c>
      <c r="B16" s="22">
        <v>250</v>
      </c>
      <c r="C16" s="18">
        <v>0.15277777777777776</v>
      </c>
      <c r="D16" s="19">
        <v>9</v>
      </c>
      <c r="E16" s="19">
        <v>43</v>
      </c>
      <c r="F16" s="19">
        <v>5</v>
      </c>
      <c r="G16" s="19">
        <v>17</v>
      </c>
      <c r="H16" s="19">
        <v>9</v>
      </c>
      <c r="I16" s="19">
        <f t="shared" si="0"/>
        <v>23</v>
      </c>
      <c r="J16" s="20">
        <v>8</v>
      </c>
      <c r="K16" s="19">
        <v>44</v>
      </c>
      <c r="L16" s="19">
        <v>6</v>
      </c>
      <c r="M16" s="19">
        <v>3.21</v>
      </c>
      <c r="N16" s="19">
        <v>8</v>
      </c>
      <c r="O16" s="19">
        <f t="shared" si="1"/>
        <v>14</v>
      </c>
      <c r="P16" s="20">
        <v>7</v>
      </c>
      <c r="Q16" s="19">
        <v>388</v>
      </c>
      <c r="R16" s="20">
        <v>6</v>
      </c>
      <c r="S16" s="19">
        <v>299</v>
      </c>
      <c r="T16" s="20">
        <v>5</v>
      </c>
      <c r="U16" s="19">
        <v>17</v>
      </c>
      <c r="V16" s="19">
        <v>2</v>
      </c>
      <c r="W16" s="26">
        <v>65.1</v>
      </c>
      <c r="X16" s="4">
        <v>5</v>
      </c>
      <c r="Y16" s="11"/>
      <c r="Z16" s="11"/>
      <c r="AA16" s="10">
        <v>2.28</v>
      </c>
      <c r="AB16" s="4">
        <v>3</v>
      </c>
      <c r="AC16" s="4">
        <f t="shared" si="2"/>
        <v>10</v>
      </c>
      <c r="AD16" s="9">
        <v>3</v>
      </c>
      <c r="AE16" s="4">
        <v>77</v>
      </c>
      <c r="AF16" s="28">
        <v>4</v>
      </c>
      <c r="AG16" s="29">
        <v>2.17</v>
      </c>
      <c r="AH16" s="30" t="s">
        <v>33</v>
      </c>
      <c r="AI16" s="4">
        <f t="shared" si="3"/>
        <v>6</v>
      </c>
      <c r="AJ16" s="9">
        <v>2</v>
      </c>
      <c r="AK16" s="19">
        <v>74</v>
      </c>
      <c r="AL16" s="21">
        <v>9</v>
      </c>
      <c r="AM16" s="19">
        <v>186</v>
      </c>
      <c r="AN16" s="27">
        <v>8</v>
      </c>
      <c r="AO16" s="4">
        <v>26</v>
      </c>
      <c r="AP16" s="9">
        <v>5</v>
      </c>
      <c r="AQ16" s="4">
        <v>28</v>
      </c>
      <c r="AR16" s="9">
        <v>8</v>
      </c>
      <c r="AS16" s="4">
        <v>81</v>
      </c>
      <c r="AT16" s="9">
        <v>8</v>
      </c>
      <c r="AU16" s="11"/>
      <c r="AV16" s="11"/>
      <c r="AW16" s="4">
        <v>109</v>
      </c>
      <c r="AX16" s="9">
        <v>3</v>
      </c>
      <c r="AY16" s="4">
        <v>0</v>
      </c>
      <c r="AZ16" s="9">
        <v>9</v>
      </c>
      <c r="BA16" s="4">
        <v>308</v>
      </c>
      <c r="BB16" s="9">
        <v>2</v>
      </c>
      <c r="BC16" s="23">
        <v>0.017106481481481483</v>
      </c>
      <c r="BD16" s="9">
        <v>8</v>
      </c>
      <c r="BE16" s="4">
        <v>111.5</v>
      </c>
      <c r="BF16" s="9">
        <v>5</v>
      </c>
      <c r="BG16" s="13">
        <f t="shared" si="4"/>
        <v>96</v>
      </c>
      <c r="BH16" s="4">
        <v>9</v>
      </c>
    </row>
    <row r="17" spans="1:60" s="5" customFormat="1" ht="12.75">
      <c r="A17" s="32" t="s">
        <v>36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1" s="5" customFormat="1" ht="33.75" customHeight="1">
      <c r="A18" s="17">
        <v>1</v>
      </c>
      <c r="B18" s="22">
        <v>384</v>
      </c>
      <c r="C18" s="18">
        <v>0.05625</v>
      </c>
      <c r="D18" s="19">
        <v>1</v>
      </c>
      <c r="E18" s="19">
        <v>66</v>
      </c>
      <c r="F18" s="19">
        <v>1</v>
      </c>
      <c r="G18" s="19">
        <v>23</v>
      </c>
      <c r="H18" s="19">
        <v>1</v>
      </c>
      <c r="I18" s="19">
        <f aca="true" t="shared" si="5" ref="I18:I24">D18+F18+H18</f>
        <v>3</v>
      </c>
      <c r="J18" s="20">
        <v>1</v>
      </c>
      <c r="K18" s="19">
        <v>60</v>
      </c>
      <c r="L18" s="19">
        <v>1</v>
      </c>
      <c r="M18" s="19">
        <v>1.48</v>
      </c>
      <c r="N18" s="19">
        <v>1</v>
      </c>
      <c r="O18" s="19">
        <f aca="true" t="shared" si="6" ref="O18:O24">L18+N18</f>
        <v>2</v>
      </c>
      <c r="P18" s="20">
        <v>1</v>
      </c>
      <c r="Q18" s="19">
        <v>488</v>
      </c>
      <c r="R18" s="20">
        <v>1</v>
      </c>
      <c r="S18" s="19">
        <v>227</v>
      </c>
      <c r="T18" s="20">
        <v>1</v>
      </c>
      <c r="U18" s="19">
        <v>53</v>
      </c>
      <c r="V18" s="19">
        <v>1</v>
      </c>
      <c r="W18" s="25">
        <v>30</v>
      </c>
      <c r="X18" s="19">
        <v>1</v>
      </c>
      <c r="Y18" s="24">
        <v>1.48</v>
      </c>
      <c r="Z18" s="19">
        <v>1</v>
      </c>
      <c r="AA18" s="19">
        <v>5.28</v>
      </c>
      <c r="AB18" s="19">
        <v>3</v>
      </c>
      <c r="AC18" s="4">
        <f aca="true" t="shared" si="7" ref="AC18:AC24">AB18+Z18+X18+V18</f>
        <v>6</v>
      </c>
      <c r="AD18" s="9">
        <v>1</v>
      </c>
      <c r="AE18" s="19">
        <v>134</v>
      </c>
      <c r="AF18" s="30" t="s">
        <v>37</v>
      </c>
      <c r="AG18" s="31">
        <v>1.83</v>
      </c>
      <c r="AH18" s="30" t="s">
        <v>37</v>
      </c>
      <c r="AI18" s="4">
        <f aca="true" t="shared" si="8" ref="AI18:AI24">AF18+AH18</f>
        <v>2</v>
      </c>
      <c r="AJ18" s="9">
        <v>1</v>
      </c>
      <c r="AK18" s="19">
        <v>227</v>
      </c>
      <c r="AL18" s="21">
        <v>1</v>
      </c>
      <c r="AM18" s="19">
        <v>240</v>
      </c>
      <c r="AN18" s="21" t="s">
        <v>37</v>
      </c>
      <c r="AO18" s="14" t="s">
        <v>62</v>
      </c>
      <c r="AP18" s="12" t="s">
        <v>37</v>
      </c>
      <c r="AQ18" s="4">
        <v>68</v>
      </c>
      <c r="AR18" s="9">
        <v>3</v>
      </c>
      <c r="AS18" s="4">
        <v>158</v>
      </c>
      <c r="AT18" s="9">
        <v>3</v>
      </c>
      <c r="AU18" s="4">
        <v>377</v>
      </c>
      <c r="AV18" s="9">
        <v>1</v>
      </c>
      <c r="AW18" s="4">
        <v>331</v>
      </c>
      <c r="AX18" s="9">
        <v>1</v>
      </c>
      <c r="AY18" s="4">
        <v>152</v>
      </c>
      <c r="AZ18" s="9">
        <v>2</v>
      </c>
      <c r="BA18" s="4">
        <v>347</v>
      </c>
      <c r="BB18" s="9">
        <v>4</v>
      </c>
      <c r="BC18" s="23">
        <v>0.003599537037037037</v>
      </c>
      <c r="BD18" s="9">
        <v>1</v>
      </c>
      <c r="BE18" s="4">
        <v>43</v>
      </c>
      <c r="BF18" s="9">
        <v>1</v>
      </c>
      <c r="BG18" s="13">
        <f>BF18+BD18+BB18+AX18+AT18+AP18+AR18+AN18+AL18+AD18+T18+R18+P18+J18+AZ18+AJ18</f>
        <v>24</v>
      </c>
      <c r="BH18" s="4">
        <v>1</v>
      </c>
      <c r="BI18" s="15"/>
    </row>
    <row r="19" spans="1:61" s="5" customFormat="1" ht="33.75" customHeight="1">
      <c r="A19" s="17">
        <v>2</v>
      </c>
      <c r="B19" s="22">
        <v>551</v>
      </c>
      <c r="C19" s="18">
        <v>0.09236111111111112</v>
      </c>
      <c r="D19" s="19">
        <v>3</v>
      </c>
      <c r="E19" s="19">
        <v>44</v>
      </c>
      <c r="F19" s="19">
        <v>6</v>
      </c>
      <c r="G19" s="19">
        <v>21</v>
      </c>
      <c r="H19" s="19">
        <v>2</v>
      </c>
      <c r="I19" s="19">
        <f t="shared" si="5"/>
        <v>11</v>
      </c>
      <c r="J19" s="20">
        <v>2</v>
      </c>
      <c r="K19" s="19">
        <v>53</v>
      </c>
      <c r="L19" s="19">
        <v>4</v>
      </c>
      <c r="M19" s="19">
        <v>1.59</v>
      </c>
      <c r="N19" s="19">
        <v>2</v>
      </c>
      <c r="O19" s="19">
        <f t="shared" si="6"/>
        <v>6</v>
      </c>
      <c r="P19" s="20">
        <v>3</v>
      </c>
      <c r="Q19" s="19">
        <v>413</v>
      </c>
      <c r="R19" s="20">
        <v>5</v>
      </c>
      <c r="S19" s="19">
        <v>443</v>
      </c>
      <c r="T19" s="20">
        <v>5</v>
      </c>
      <c r="U19" s="19">
        <v>50</v>
      </c>
      <c r="V19" s="19">
        <v>2</v>
      </c>
      <c r="W19" s="25">
        <v>53.8</v>
      </c>
      <c r="X19" s="19">
        <v>4</v>
      </c>
      <c r="Y19" s="24">
        <v>5.38</v>
      </c>
      <c r="Z19" s="19">
        <v>6</v>
      </c>
      <c r="AA19" s="19">
        <v>5.45</v>
      </c>
      <c r="AB19" s="19">
        <v>4</v>
      </c>
      <c r="AC19" s="4">
        <f t="shared" si="7"/>
        <v>16</v>
      </c>
      <c r="AD19" s="9">
        <v>4</v>
      </c>
      <c r="AE19" s="19">
        <v>92</v>
      </c>
      <c r="AF19" s="30" t="s">
        <v>43</v>
      </c>
      <c r="AG19" s="31">
        <v>2.15</v>
      </c>
      <c r="AH19" s="30" t="s">
        <v>43</v>
      </c>
      <c r="AI19" s="4">
        <f t="shared" si="8"/>
        <v>6</v>
      </c>
      <c r="AJ19" s="9">
        <v>3</v>
      </c>
      <c r="AK19" s="19">
        <v>158</v>
      </c>
      <c r="AL19" s="21">
        <v>2</v>
      </c>
      <c r="AM19" s="19">
        <v>223</v>
      </c>
      <c r="AN19" s="21" t="s">
        <v>43</v>
      </c>
      <c r="AO19" s="14" t="s">
        <v>65</v>
      </c>
      <c r="AP19" s="12" t="s">
        <v>33</v>
      </c>
      <c r="AQ19" s="4">
        <v>53</v>
      </c>
      <c r="AR19" s="9">
        <v>7</v>
      </c>
      <c r="AS19" s="4">
        <v>147</v>
      </c>
      <c r="AT19" s="9">
        <v>5</v>
      </c>
      <c r="AU19" s="4">
        <v>731</v>
      </c>
      <c r="AV19" s="9">
        <v>7</v>
      </c>
      <c r="AW19" s="4">
        <v>130</v>
      </c>
      <c r="AX19" s="9">
        <v>4</v>
      </c>
      <c r="AY19" s="4">
        <v>150</v>
      </c>
      <c r="AZ19" s="9">
        <v>3</v>
      </c>
      <c r="BA19" s="4">
        <v>398</v>
      </c>
      <c r="BB19" s="9">
        <v>2</v>
      </c>
      <c r="BC19" s="23">
        <v>0.005844907407407407</v>
      </c>
      <c r="BD19" s="9">
        <v>2</v>
      </c>
      <c r="BE19" s="4">
        <v>84.5</v>
      </c>
      <c r="BF19" s="9">
        <v>3</v>
      </c>
      <c r="BG19" s="13">
        <f aca="true" t="shared" si="9" ref="BG19:BG24">BF19+BD19+BB19+AX19+AT19+AP19+AR19+AN19+AL19+AD19+T19+R19+P19+J19+AZ19+AJ19</f>
        <v>55</v>
      </c>
      <c r="BH19" s="4">
        <v>2</v>
      </c>
      <c r="BI19" s="15"/>
    </row>
    <row r="20" spans="1:61" s="5" customFormat="1" ht="33.75" customHeight="1">
      <c r="A20" s="17">
        <v>3</v>
      </c>
      <c r="B20" s="22">
        <v>249</v>
      </c>
      <c r="C20" s="18">
        <v>0.09722222222222222</v>
      </c>
      <c r="D20" s="19">
        <v>4</v>
      </c>
      <c r="E20" s="19">
        <v>56</v>
      </c>
      <c r="F20" s="19">
        <v>3</v>
      </c>
      <c r="G20" s="19">
        <v>19</v>
      </c>
      <c r="H20" s="19">
        <v>4</v>
      </c>
      <c r="I20" s="19">
        <f t="shared" si="5"/>
        <v>11</v>
      </c>
      <c r="J20" s="20">
        <v>3</v>
      </c>
      <c r="K20" s="19">
        <v>43</v>
      </c>
      <c r="L20" s="19">
        <v>6</v>
      </c>
      <c r="M20" s="19">
        <v>2.47</v>
      </c>
      <c r="N20" s="19">
        <v>5</v>
      </c>
      <c r="O20" s="19">
        <f t="shared" si="6"/>
        <v>11</v>
      </c>
      <c r="P20" s="20">
        <v>6</v>
      </c>
      <c r="Q20" s="19">
        <v>424</v>
      </c>
      <c r="R20" s="20">
        <v>3</v>
      </c>
      <c r="S20" s="19">
        <v>689</v>
      </c>
      <c r="T20" s="20">
        <v>7</v>
      </c>
      <c r="U20" s="19">
        <v>17</v>
      </c>
      <c r="V20" s="19">
        <v>7</v>
      </c>
      <c r="W20" s="25">
        <v>46.3</v>
      </c>
      <c r="X20" s="19">
        <v>2</v>
      </c>
      <c r="Y20" s="24">
        <v>3.56</v>
      </c>
      <c r="Z20" s="19">
        <v>3</v>
      </c>
      <c r="AA20" s="19">
        <v>5.05</v>
      </c>
      <c r="AB20" s="19">
        <v>1</v>
      </c>
      <c r="AC20" s="4">
        <f t="shared" si="7"/>
        <v>13</v>
      </c>
      <c r="AD20" s="9">
        <v>2</v>
      </c>
      <c r="AE20" s="19">
        <v>73</v>
      </c>
      <c r="AF20" s="30" t="s">
        <v>39</v>
      </c>
      <c r="AG20" s="31">
        <v>2.62</v>
      </c>
      <c r="AH20" s="30" t="s">
        <v>40</v>
      </c>
      <c r="AI20" s="4">
        <f t="shared" si="8"/>
        <v>13</v>
      </c>
      <c r="AJ20" s="9">
        <v>7</v>
      </c>
      <c r="AK20" s="19">
        <v>127</v>
      </c>
      <c r="AL20" s="21">
        <v>4</v>
      </c>
      <c r="AM20" s="19">
        <v>179</v>
      </c>
      <c r="AN20" s="21" t="s">
        <v>39</v>
      </c>
      <c r="AO20" s="14" t="s">
        <v>42</v>
      </c>
      <c r="AP20" s="12" t="s">
        <v>39</v>
      </c>
      <c r="AQ20" s="4">
        <v>72</v>
      </c>
      <c r="AR20" s="9">
        <v>1.5</v>
      </c>
      <c r="AS20" s="4">
        <v>113</v>
      </c>
      <c r="AT20" s="9">
        <v>7</v>
      </c>
      <c r="AU20" s="4">
        <v>667</v>
      </c>
      <c r="AV20" s="9">
        <v>6</v>
      </c>
      <c r="AW20" s="4">
        <v>150</v>
      </c>
      <c r="AX20" s="9">
        <v>3</v>
      </c>
      <c r="AY20" s="4">
        <v>196</v>
      </c>
      <c r="AZ20" s="9">
        <v>1</v>
      </c>
      <c r="BA20" s="4">
        <v>452</v>
      </c>
      <c r="BB20" s="9">
        <v>1</v>
      </c>
      <c r="BC20" s="23">
        <v>0.010416666666666666</v>
      </c>
      <c r="BD20" s="9">
        <v>4</v>
      </c>
      <c r="BE20" s="4">
        <v>77.5</v>
      </c>
      <c r="BF20" s="9">
        <v>2</v>
      </c>
      <c r="BG20" s="13">
        <f t="shared" si="9"/>
        <v>65.5</v>
      </c>
      <c r="BH20" s="4">
        <v>3</v>
      </c>
      <c r="BI20" s="15"/>
    </row>
    <row r="21" spans="1:61" s="5" customFormat="1" ht="33.75" customHeight="1">
      <c r="A21" s="17">
        <v>4</v>
      </c>
      <c r="B21" s="22">
        <v>389</v>
      </c>
      <c r="C21" s="18">
        <v>0.10902777777777778</v>
      </c>
      <c r="D21" s="19">
        <v>6</v>
      </c>
      <c r="E21" s="19">
        <v>64</v>
      </c>
      <c r="F21" s="19">
        <v>2</v>
      </c>
      <c r="G21" s="19">
        <v>18</v>
      </c>
      <c r="H21" s="19">
        <v>6</v>
      </c>
      <c r="I21" s="19">
        <f>D21+F21+H21</f>
        <v>14</v>
      </c>
      <c r="J21" s="20">
        <v>5</v>
      </c>
      <c r="K21" s="4" t="s">
        <v>52</v>
      </c>
      <c r="L21" s="19">
        <v>3</v>
      </c>
      <c r="M21" s="19">
        <v>3.02</v>
      </c>
      <c r="N21" s="19">
        <v>7</v>
      </c>
      <c r="O21" s="19">
        <f>L21+N21</f>
        <v>10</v>
      </c>
      <c r="P21" s="20">
        <v>4</v>
      </c>
      <c r="Q21" s="19">
        <v>383</v>
      </c>
      <c r="R21" s="20">
        <v>6</v>
      </c>
      <c r="S21" s="19">
        <v>510</v>
      </c>
      <c r="T21" s="20">
        <v>6</v>
      </c>
      <c r="U21" s="19">
        <v>48</v>
      </c>
      <c r="V21" s="19">
        <v>3</v>
      </c>
      <c r="W21" s="25">
        <v>59</v>
      </c>
      <c r="X21" s="19">
        <v>6</v>
      </c>
      <c r="Y21" s="24">
        <v>3.32</v>
      </c>
      <c r="Z21" s="19">
        <v>2</v>
      </c>
      <c r="AA21" s="19">
        <v>6.04</v>
      </c>
      <c r="AB21" s="19">
        <v>5</v>
      </c>
      <c r="AC21" s="4">
        <f>AB21+Z21+X21+V21</f>
        <v>16</v>
      </c>
      <c r="AD21" s="9">
        <v>3</v>
      </c>
      <c r="AE21" s="19">
        <v>87</v>
      </c>
      <c r="AF21" s="30" t="s">
        <v>38</v>
      </c>
      <c r="AG21" s="31">
        <v>1.93</v>
      </c>
      <c r="AH21" s="30" t="s">
        <v>33</v>
      </c>
      <c r="AI21" s="4">
        <f>AF21+AH21</f>
        <v>6</v>
      </c>
      <c r="AJ21" s="9">
        <v>4</v>
      </c>
      <c r="AK21" s="19">
        <v>136</v>
      </c>
      <c r="AL21" s="21">
        <v>3</v>
      </c>
      <c r="AM21" s="19">
        <v>228</v>
      </c>
      <c r="AN21" s="21" t="s">
        <v>33</v>
      </c>
      <c r="AO21" s="14" t="s">
        <v>63</v>
      </c>
      <c r="AP21" s="12" t="s">
        <v>41</v>
      </c>
      <c r="AQ21" s="4">
        <v>60</v>
      </c>
      <c r="AR21" s="9">
        <v>4</v>
      </c>
      <c r="AS21" s="4">
        <v>167</v>
      </c>
      <c r="AT21" s="9">
        <v>1</v>
      </c>
      <c r="AU21" s="4">
        <v>644</v>
      </c>
      <c r="AV21" s="9">
        <v>5</v>
      </c>
      <c r="AW21" s="4">
        <v>110</v>
      </c>
      <c r="AX21" s="9">
        <v>5</v>
      </c>
      <c r="AY21" s="4">
        <v>122</v>
      </c>
      <c r="AZ21" s="9">
        <v>4</v>
      </c>
      <c r="BA21" s="4">
        <v>310</v>
      </c>
      <c r="BB21" s="9">
        <v>6</v>
      </c>
      <c r="BC21" s="23">
        <v>0.012002314814814815</v>
      </c>
      <c r="BD21" s="9">
        <v>6</v>
      </c>
      <c r="BE21" s="4">
        <v>110</v>
      </c>
      <c r="BF21" s="9">
        <v>4</v>
      </c>
      <c r="BG21" s="13">
        <f>BF21+BD21+BB21+AX21+AT21+AP21+AR21+AN21+AL21+AD21+T21+R21+P21+J21+AZ21+AJ21</f>
        <v>68</v>
      </c>
      <c r="BH21" s="4">
        <v>4</v>
      </c>
      <c r="BI21" s="15"/>
    </row>
    <row r="22" spans="1:61" s="5" customFormat="1" ht="33.75" customHeight="1">
      <c r="A22" s="17">
        <v>5</v>
      </c>
      <c r="B22" s="22" t="s">
        <v>47</v>
      </c>
      <c r="C22" s="18">
        <v>0.15347222222222223</v>
      </c>
      <c r="D22" s="19">
        <v>7</v>
      </c>
      <c r="E22" s="19">
        <v>51</v>
      </c>
      <c r="F22" s="19">
        <v>4</v>
      </c>
      <c r="G22" s="19">
        <v>19</v>
      </c>
      <c r="H22" s="19">
        <v>5</v>
      </c>
      <c r="I22" s="19">
        <f>D22+F22+H22</f>
        <v>16</v>
      </c>
      <c r="J22" s="20">
        <v>6</v>
      </c>
      <c r="K22" s="19">
        <v>45</v>
      </c>
      <c r="L22" s="19">
        <v>5</v>
      </c>
      <c r="M22" s="19">
        <v>2.53</v>
      </c>
      <c r="N22" s="19">
        <v>6</v>
      </c>
      <c r="O22" s="19">
        <f>L22+N22</f>
        <v>11</v>
      </c>
      <c r="P22" s="20">
        <v>7</v>
      </c>
      <c r="Q22" s="19">
        <v>459</v>
      </c>
      <c r="R22" s="20">
        <v>2</v>
      </c>
      <c r="S22" s="19">
        <v>392</v>
      </c>
      <c r="T22" s="20">
        <v>4</v>
      </c>
      <c r="U22" s="19">
        <v>42</v>
      </c>
      <c r="V22" s="19">
        <v>5</v>
      </c>
      <c r="W22" s="25">
        <v>52.6</v>
      </c>
      <c r="X22" s="19">
        <v>3</v>
      </c>
      <c r="Y22" s="24">
        <v>5.14</v>
      </c>
      <c r="Z22" s="19">
        <v>4</v>
      </c>
      <c r="AA22" s="19">
        <v>7.3</v>
      </c>
      <c r="AB22" s="19">
        <v>7</v>
      </c>
      <c r="AC22" s="4">
        <f>AB22+Z22+X22+V22</f>
        <v>19</v>
      </c>
      <c r="AD22" s="9">
        <v>6</v>
      </c>
      <c r="AE22" s="19">
        <v>76</v>
      </c>
      <c r="AF22" s="30" t="s">
        <v>40</v>
      </c>
      <c r="AG22" s="31">
        <v>2.84</v>
      </c>
      <c r="AH22" s="30" t="s">
        <v>39</v>
      </c>
      <c r="AI22" s="4">
        <f>AF22+AH22</f>
        <v>13</v>
      </c>
      <c r="AJ22" s="9">
        <v>6</v>
      </c>
      <c r="AK22" s="19">
        <v>116</v>
      </c>
      <c r="AL22" s="21" t="s">
        <v>35</v>
      </c>
      <c r="AM22" s="19">
        <v>212</v>
      </c>
      <c r="AN22" s="21" t="s">
        <v>40</v>
      </c>
      <c r="AO22" s="14" t="s">
        <v>66</v>
      </c>
      <c r="AP22" s="12" t="s">
        <v>43</v>
      </c>
      <c r="AQ22" s="4">
        <v>72</v>
      </c>
      <c r="AR22" s="9">
        <v>1.5</v>
      </c>
      <c r="AS22" s="4">
        <v>160</v>
      </c>
      <c r="AT22" s="9">
        <v>2</v>
      </c>
      <c r="AU22" s="4">
        <v>437</v>
      </c>
      <c r="AV22" s="9">
        <v>2</v>
      </c>
      <c r="AW22" s="4">
        <v>180</v>
      </c>
      <c r="AX22" s="9">
        <v>2</v>
      </c>
      <c r="AY22" s="4">
        <v>103</v>
      </c>
      <c r="AZ22" s="9">
        <v>5</v>
      </c>
      <c r="BA22" s="4">
        <v>370</v>
      </c>
      <c r="BB22" s="9">
        <v>3</v>
      </c>
      <c r="BC22" s="23">
        <v>0.006481481481481481</v>
      </c>
      <c r="BD22" s="9">
        <v>3</v>
      </c>
      <c r="BE22" s="4">
        <v>123.5</v>
      </c>
      <c r="BF22" s="9">
        <v>6</v>
      </c>
      <c r="BG22" s="13">
        <f>BF22+BD22+BB22+AX22+AT22+AP22+AR22+AN22+AL22+AD22+T22+R22+P22+J22+AZ22+AJ22</f>
        <v>69</v>
      </c>
      <c r="BH22" s="4">
        <v>5</v>
      </c>
      <c r="BI22" s="15"/>
    </row>
    <row r="23" spans="1:61" s="5" customFormat="1" ht="33.75" customHeight="1">
      <c r="A23" s="17">
        <v>6</v>
      </c>
      <c r="B23" s="22">
        <v>493</v>
      </c>
      <c r="C23" s="18">
        <v>0.1076388888888889</v>
      </c>
      <c r="D23" s="19">
        <v>5</v>
      </c>
      <c r="E23" s="19">
        <v>49</v>
      </c>
      <c r="F23" s="19">
        <v>5</v>
      </c>
      <c r="G23" s="19">
        <v>18</v>
      </c>
      <c r="H23" s="19">
        <v>7</v>
      </c>
      <c r="I23" s="19">
        <f t="shared" si="5"/>
        <v>17</v>
      </c>
      <c r="J23" s="20">
        <v>7</v>
      </c>
      <c r="K23" s="4" t="s">
        <v>53</v>
      </c>
      <c r="L23" s="19">
        <v>2</v>
      </c>
      <c r="M23" s="19">
        <v>2.35</v>
      </c>
      <c r="N23" s="19">
        <v>3</v>
      </c>
      <c r="O23" s="19">
        <f t="shared" si="6"/>
        <v>5</v>
      </c>
      <c r="P23" s="20">
        <v>2</v>
      </c>
      <c r="Q23" s="19">
        <v>415</v>
      </c>
      <c r="R23" s="20">
        <v>4</v>
      </c>
      <c r="S23" s="19">
        <v>368</v>
      </c>
      <c r="T23" s="20">
        <v>2</v>
      </c>
      <c r="U23" s="19">
        <v>46</v>
      </c>
      <c r="V23" s="19">
        <v>4</v>
      </c>
      <c r="W23" s="25">
        <v>56.9</v>
      </c>
      <c r="X23" s="19">
        <v>5</v>
      </c>
      <c r="Y23" s="24">
        <v>6.14</v>
      </c>
      <c r="Z23" s="19">
        <v>7</v>
      </c>
      <c r="AA23" s="19">
        <v>5.28</v>
      </c>
      <c r="AB23" s="19">
        <v>2</v>
      </c>
      <c r="AC23" s="4">
        <f t="shared" si="7"/>
        <v>18</v>
      </c>
      <c r="AD23" s="9">
        <v>5</v>
      </c>
      <c r="AE23" s="19">
        <v>84</v>
      </c>
      <c r="AF23" s="30" t="s">
        <v>41</v>
      </c>
      <c r="AG23" s="31">
        <v>2.49</v>
      </c>
      <c r="AH23" s="30" t="s">
        <v>41</v>
      </c>
      <c r="AI23" s="4">
        <f t="shared" si="8"/>
        <v>10</v>
      </c>
      <c r="AJ23" s="9">
        <v>5</v>
      </c>
      <c r="AK23" s="19">
        <v>120</v>
      </c>
      <c r="AL23" s="21">
        <v>5</v>
      </c>
      <c r="AM23" s="19">
        <v>214</v>
      </c>
      <c r="AN23" s="21" t="s">
        <v>41</v>
      </c>
      <c r="AO23" s="14" t="s">
        <v>64</v>
      </c>
      <c r="AP23" s="12" t="s">
        <v>40</v>
      </c>
      <c r="AQ23" s="4">
        <v>57</v>
      </c>
      <c r="AR23" s="9">
        <v>6</v>
      </c>
      <c r="AS23" s="4">
        <v>151</v>
      </c>
      <c r="AT23" s="9">
        <v>4</v>
      </c>
      <c r="AU23" s="4">
        <v>629</v>
      </c>
      <c r="AV23" s="9">
        <v>4</v>
      </c>
      <c r="AW23" s="4">
        <v>72</v>
      </c>
      <c r="AX23" s="9">
        <v>7</v>
      </c>
      <c r="AY23" s="4">
        <v>91</v>
      </c>
      <c r="AZ23" s="9">
        <v>7</v>
      </c>
      <c r="BA23" s="4">
        <v>336</v>
      </c>
      <c r="BB23" s="9">
        <v>5</v>
      </c>
      <c r="BC23" s="23">
        <v>0.010937500000000001</v>
      </c>
      <c r="BD23" s="9">
        <v>5</v>
      </c>
      <c r="BE23" s="4">
        <v>115.5</v>
      </c>
      <c r="BF23" s="9">
        <v>5</v>
      </c>
      <c r="BG23" s="13">
        <f t="shared" si="9"/>
        <v>80</v>
      </c>
      <c r="BH23" s="4">
        <v>6</v>
      </c>
      <c r="BI23" s="15"/>
    </row>
    <row r="24" spans="1:61" s="5" customFormat="1" ht="33.75" customHeight="1">
      <c r="A24" s="17">
        <v>7</v>
      </c>
      <c r="B24" s="22">
        <v>282</v>
      </c>
      <c r="C24" s="18">
        <v>0.0798611111111111</v>
      </c>
      <c r="D24" s="19">
        <v>2</v>
      </c>
      <c r="E24" s="19">
        <v>40</v>
      </c>
      <c r="F24" s="19">
        <v>7</v>
      </c>
      <c r="G24" s="19">
        <v>21</v>
      </c>
      <c r="H24" s="19">
        <v>3</v>
      </c>
      <c r="I24" s="19">
        <f t="shared" si="5"/>
        <v>12</v>
      </c>
      <c r="J24" s="20">
        <v>4</v>
      </c>
      <c r="K24" s="19">
        <v>40</v>
      </c>
      <c r="L24" s="19">
        <v>7</v>
      </c>
      <c r="M24" s="19">
        <v>2.35</v>
      </c>
      <c r="N24" s="19">
        <v>4</v>
      </c>
      <c r="O24" s="19">
        <f t="shared" si="6"/>
        <v>11</v>
      </c>
      <c r="P24" s="20">
        <v>5</v>
      </c>
      <c r="Q24" s="19">
        <v>334</v>
      </c>
      <c r="R24" s="20">
        <v>7</v>
      </c>
      <c r="S24" s="19">
        <v>390</v>
      </c>
      <c r="T24" s="20">
        <v>3</v>
      </c>
      <c r="U24" s="19">
        <v>28</v>
      </c>
      <c r="V24" s="19">
        <v>6</v>
      </c>
      <c r="W24" s="25">
        <v>63.3</v>
      </c>
      <c r="X24" s="19">
        <v>7</v>
      </c>
      <c r="Y24" s="24">
        <v>5.2</v>
      </c>
      <c r="Z24" s="19">
        <v>5</v>
      </c>
      <c r="AA24" s="19">
        <v>6.19</v>
      </c>
      <c r="AB24" s="19">
        <v>6</v>
      </c>
      <c r="AC24" s="4">
        <f t="shared" si="7"/>
        <v>24</v>
      </c>
      <c r="AD24" s="9">
        <v>7</v>
      </c>
      <c r="AE24" s="19">
        <v>101</v>
      </c>
      <c r="AF24" s="30" t="s">
        <v>33</v>
      </c>
      <c r="AG24" s="31">
        <v>2.4</v>
      </c>
      <c r="AH24" s="30" t="s">
        <v>38</v>
      </c>
      <c r="AI24" s="4">
        <f t="shared" si="8"/>
        <v>6</v>
      </c>
      <c r="AJ24" s="9">
        <v>2</v>
      </c>
      <c r="AK24" s="19">
        <v>116</v>
      </c>
      <c r="AL24" s="21" t="s">
        <v>35</v>
      </c>
      <c r="AM24" s="19">
        <v>215</v>
      </c>
      <c r="AN24" s="21" t="s">
        <v>38</v>
      </c>
      <c r="AO24" s="14" t="s">
        <v>61</v>
      </c>
      <c r="AP24" s="12" t="s">
        <v>38</v>
      </c>
      <c r="AQ24" s="4">
        <v>58</v>
      </c>
      <c r="AR24" s="9">
        <v>5</v>
      </c>
      <c r="AS24" s="4">
        <v>143</v>
      </c>
      <c r="AT24" s="9">
        <v>6</v>
      </c>
      <c r="AU24" s="4">
        <v>584</v>
      </c>
      <c r="AV24" s="9">
        <v>3</v>
      </c>
      <c r="AW24" s="4">
        <v>107</v>
      </c>
      <c r="AX24" s="9">
        <v>6</v>
      </c>
      <c r="AY24" s="4">
        <v>96</v>
      </c>
      <c r="AZ24" s="9">
        <v>6</v>
      </c>
      <c r="BA24" s="4">
        <v>302</v>
      </c>
      <c r="BB24" s="9">
        <v>7</v>
      </c>
      <c r="BC24" s="23">
        <v>0.016655092592592593</v>
      </c>
      <c r="BD24" s="9">
        <v>7</v>
      </c>
      <c r="BE24" s="4">
        <v>138</v>
      </c>
      <c r="BF24" s="9">
        <v>7</v>
      </c>
      <c r="BG24" s="13">
        <f t="shared" si="9"/>
        <v>86.5</v>
      </c>
      <c r="BH24" s="4">
        <v>7</v>
      </c>
      <c r="BI24" s="15"/>
    </row>
    <row r="25" spans="1:61" s="5" customFormat="1" ht="12.75">
      <c r="A25" s="32" t="s">
        <v>44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15"/>
    </row>
    <row r="26" spans="1:61" s="5" customFormat="1" ht="33" customHeight="1">
      <c r="A26" s="17">
        <v>1</v>
      </c>
      <c r="B26" s="22" t="s">
        <v>48</v>
      </c>
      <c r="C26" s="18">
        <v>0.08680555555555557</v>
      </c>
      <c r="D26" s="19">
        <v>1</v>
      </c>
      <c r="E26" s="19">
        <v>89</v>
      </c>
      <c r="F26" s="19">
        <v>1</v>
      </c>
      <c r="G26" s="19">
        <v>20</v>
      </c>
      <c r="H26" s="19">
        <v>2</v>
      </c>
      <c r="I26" s="19">
        <f>D26+F26+H26</f>
        <v>4</v>
      </c>
      <c r="J26" s="20">
        <v>1</v>
      </c>
      <c r="K26" s="19">
        <v>56</v>
      </c>
      <c r="L26" s="19">
        <v>3</v>
      </c>
      <c r="M26" s="19">
        <v>2.13</v>
      </c>
      <c r="N26" s="19">
        <v>1</v>
      </c>
      <c r="O26" s="19">
        <f>L26+N26</f>
        <v>4</v>
      </c>
      <c r="P26" s="20">
        <v>2</v>
      </c>
      <c r="Q26" s="19">
        <v>486</v>
      </c>
      <c r="R26" s="20">
        <v>1</v>
      </c>
      <c r="S26" s="19">
        <v>274</v>
      </c>
      <c r="T26" s="21" t="s">
        <v>34</v>
      </c>
      <c r="U26" s="19">
        <v>48</v>
      </c>
      <c r="V26" s="19">
        <v>2</v>
      </c>
      <c r="W26" s="25">
        <v>33</v>
      </c>
      <c r="X26" s="19">
        <v>1</v>
      </c>
      <c r="Y26" s="24">
        <v>2.26</v>
      </c>
      <c r="Z26" s="19">
        <v>2</v>
      </c>
      <c r="AA26" s="19">
        <v>3.55</v>
      </c>
      <c r="AB26" s="19">
        <v>2</v>
      </c>
      <c r="AC26" s="4">
        <f>AB26+Z26+X26+V26</f>
        <v>7</v>
      </c>
      <c r="AD26" s="9">
        <v>1</v>
      </c>
      <c r="AE26" s="19">
        <v>98</v>
      </c>
      <c r="AF26" s="30" t="s">
        <v>33</v>
      </c>
      <c r="AG26" s="31">
        <v>2.02</v>
      </c>
      <c r="AH26" s="30" t="s">
        <v>37</v>
      </c>
      <c r="AI26" s="4">
        <f>AF26+AH26</f>
        <v>3</v>
      </c>
      <c r="AJ26" s="9">
        <v>2</v>
      </c>
      <c r="AK26" s="19">
        <v>152</v>
      </c>
      <c r="AL26" s="21">
        <v>2</v>
      </c>
      <c r="AM26" s="19">
        <v>228</v>
      </c>
      <c r="AN26" s="21" t="s">
        <v>37</v>
      </c>
      <c r="AO26" s="14" t="s">
        <v>67</v>
      </c>
      <c r="AP26" s="12" t="s">
        <v>37</v>
      </c>
      <c r="AQ26" s="4">
        <v>73</v>
      </c>
      <c r="AR26" s="9">
        <v>1</v>
      </c>
      <c r="AS26" s="4">
        <v>89</v>
      </c>
      <c r="AT26" s="9">
        <v>1</v>
      </c>
      <c r="AU26" s="4">
        <v>331</v>
      </c>
      <c r="AV26" s="9">
        <v>1</v>
      </c>
      <c r="AW26" s="4">
        <v>279</v>
      </c>
      <c r="AX26" s="9">
        <v>3</v>
      </c>
      <c r="AY26" s="4">
        <v>100</v>
      </c>
      <c r="AZ26" s="9">
        <v>3</v>
      </c>
      <c r="BA26" s="4">
        <v>480</v>
      </c>
      <c r="BB26" s="9">
        <v>1</v>
      </c>
      <c r="BC26" s="23">
        <v>0.004398148148148148</v>
      </c>
      <c r="BD26" s="9">
        <v>1</v>
      </c>
      <c r="BE26" s="4">
        <v>75.5</v>
      </c>
      <c r="BF26" s="9">
        <v>1</v>
      </c>
      <c r="BG26" s="13">
        <f>BF26+BD26+BB26+AX26+AT26+AP26+AR26+AN26+AL26+AD26+T26+R26+P26+J26+AZ26+AJ26</f>
        <v>23.5</v>
      </c>
      <c r="BH26" s="4">
        <v>1</v>
      </c>
      <c r="BI26" s="15"/>
    </row>
    <row r="27" spans="1:61" s="5" customFormat="1" ht="33" customHeight="1">
      <c r="A27" s="17">
        <v>2</v>
      </c>
      <c r="B27" s="22" t="s">
        <v>49</v>
      </c>
      <c r="C27" s="18">
        <v>0.1076388888888889</v>
      </c>
      <c r="D27" s="19">
        <v>2</v>
      </c>
      <c r="E27" s="19">
        <v>70</v>
      </c>
      <c r="F27" s="19">
        <v>3</v>
      </c>
      <c r="G27" s="19">
        <v>21</v>
      </c>
      <c r="H27" s="19">
        <v>1</v>
      </c>
      <c r="I27" s="19">
        <f>D27+F27+H27</f>
        <v>6</v>
      </c>
      <c r="J27" s="20">
        <v>2</v>
      </c>
      <c r="K27" s="19">
        <v>60</v>
      </c>
      <c r="L27" s="19">
        <v>1</v>
      </c>
      <c r="M27" s="19">
        <v>2.24</v>
      </c>
      <c r="N27" s="19">
        <v>2</v>
      </c>
      <c r="O27" s="19">
        <f>L27+N27</f>
        <v>3</v>
      </c>
      <c r="P27" s="20">
        <v>1</v>
      </c>
      <c r="Q27" s="19">
        <v>482</v>
      </c>
      <c r="R27" s="20">
        <v>2</v>
      </c>
      <c r="S27" s="19">
        <v>274</v>
      </c>
      <c r="T27" s="21" t="s">
        <v>34</v>
      </c>
      <c r="U27" s="19">
        <v>43</v>
      </c>
      <c r="V27" s="19">
        <v>3</v>
      </c>
      <c r="W27" s="25">
        <v>33.8</v>
      </c>
      <c r="X27" s="19">
        <v>2</v>
      </c>
      <c r="Y27" s="24">
        <v>2.5</v>
      </c>
      <c r="Z27" s="19">
        <v>3</v>
      </c>
      <c r="AA27" s="19">
        <v>3.28</v>
      </c>
      <c r="AB27" s="19">
        <v>1</v>
      </c>
      <c r="AC27" s="4">
        <f>AB27+Z27+X27+V27</f>
        <v>9</v>
      </c>
      <c r="AD27" s="9">
        <v>2</v>
      </c>
      <c r="AE27" s="19">
        <v>100</v>
      </c>
      <c r="AF27" s="30" t="s">
        <v>37</v>
      </c>
      <c r="AG27" s="31">
        <v>2.15</v>
      </c>
      <c r="AH27" s="30" t="s">
        <v>33</v>
      </c>
      <c r="AI27" s="4">
        <f>AF27+AH27</f>
        <v>3</v>
      </c>
      <c r="AJ27" s="9">
        <v>1</v>
      </c>
      <c r="AK27" s="19">
        <v>153</v>
      </c>
      <c r="AL27" s="21">
        <v>1</v>
      </c>
      <c r="AM27" s="19">
        <v>222</v>
      </c>
      <c r="AN27" s="21" t="s">
        <v>33</v>
      </c>
      <c r="AO27" s="14" t="s">
        <v>68</v>
      </c>
      <c r="AP27" s="12" t="s">
        <v>33</v>
      </c>
      <c r="AQ27" s="4">
        <v>63</v>
      </c>
      <c r="AR27" s="9">
        <v>2</v>
      </c>
      <c r="AS27" s="4">
        <v>85</v>
      </c>
      <c r="AT27" s="9">
        <v>2</v>
      </c>
      <c r="AU27" s="4">
        <v>344</v>
      </c>
      <c r="AV27" s="9">
        <v>2</v>
      </c>
      <c r="AW27" s="4">
        <v>321</v>
      </c>
      <c r="AX27" s="9">
        <v>1</v>
      </c>
      <c r="AY27" s="4">
        <v>112</v>
      </c>
      <c r="AZ27" s="9">
        <v>1</v>
      </c>
      <c r="BA27" s="4">
        <v>477</v>
      </c>
      <c r="BB27" s="9">
        <v>2</v>
      </c>
      <c r="BC27" s="23">
        <v>0.006597222222222222</v>
      </c>
      <c r="BD27" s="9">
        <v>2</v>
      </c>
      <c r="BE27" s="4">
        <v>91.5</v>
      </c>
      <c r="BF27" s="9">
        <v>3</v>
      </c>
      <c r="BG27" s="13">
        <f>BF27+BD27+BB27+AX27+AT27+AP27+AR27+AN27+AL27+AD27+T27+R27+P27+J27+AZ27+AJ27</f>
        <v>27.5</v>
      </c>
      <c r="BH27" s="4">
        <v>2</v>
      </c>
      <c r="BI27" s="15"/>
    </row>
    <row r="28" spans="1:61" s="5" customFormat="1" ht="33" customHeight="1">
      <c r="A28" s="17">
        <v>3</v>
      </c>
      <c r="B28" s="22">
        <v>388</v>
      </c>
      <c r="C28" s="18">
        <v>0.13749999999999998</v>
      </c>
      <c r="D28" s="19">
        <v>4</v>
      </c>
      <c r="E28" s="19">
        <v>80</v>
      </c>
      <c r="F28" s="19">
        <v>2</v>
      </c>
      <c r="G28" s="19">
        <v>19</v>
      </c>
      <c r="H28" s="19">
        <v>3</v>
      </c>
      <c r="I28" s="19">
        <f>D28+F28+H28</f>
        <v>9</v>
      </c>
      <c r="J28" s="20">
        <v>3</v>
      </c>
      <c r="K28" s="19">
        <v>55</v>
      </c>
      <c r="L28" s="19">
        <v>4</v>
      </c>
      <c r="M28" s="19">
        <v>3.09</v>
      </c>
      <c r="N28" s="19">
        <v>3</v>
      </c>
      <c r="O28" s="19">
        <f>L28+N28</f>
        <v>7</v>
      </c>
      <c r="P28" s="20">
        <v>4</v>
      </c>
      <c r="Q28" s="19">
        <v>427</v>
      </c>
      <c r="R28" s="20">
        <v>3</v>
      </c>
      <c r="S28" s="19">
        <v>325</v>
      </c>
      <c r="T28" s="20">
        <v>3</v>
      </c>
      <c r="U28" s="19">
        <v>34</v>
      </c>
      <c r="V28" s="19">
        <v>4</v>
      </c>
      <c r="W28" s="25">
        <v>51.9</v>
      </c>
      <c r="X28" s="19">
        <v>3</v>
      </c>
      <c r="Y28" s="24">
        <v>3.34</v>
      </c>
      <c r="Z28" s="19">
        <v>4</v>
      </c>
      <c r="AA28" s="19">
        <v>4.23</v>
      </c>
      <c r="AB28" s="19">
        <v>3</v>
      </c>
      <c r="AC28" s="4">
        <f>AB28+Z28+X28+V28</f>
        <v>14</v>
      </c>
      <c r="AD28" s="9">
        <v>4</v>
      </c>
      <c r="AE28" s="19">
        <v>78</v>
      </c>
      <c r="AF28" s="30" t="s">
        <v>38</v>
      </c>
      <c r="AG28" s="31">
        <v>2.18</v>
      </c>
      <c r="AH28" s="30" t="s">
        <v>43</v>
      </c>
      <c r="AI28" s="4">
        <f>AF28+AH28</f>
        <v>7</v>
      </c>
      <c r="AJ28" s="9">
        <v>4</v>
      </c>
      <c r="AK28" s="19">
        <v>114</v>
      </c>
      <c r="AL28" s="21">
        <v>3</v>
      </c>
      <c r="AM28" s="19">
        <v>197</v>
      </c>
      <c r="AN28" s="21" t="s">
        <v>43</v>
      </c>
      <c r="AO28" s="4">
        <v>180</v>
      </c>
      <c r="AP28" s="9">
        <v>3</v>
      </c>
      <c r="AQ28" s="4">
        <v>55</v>
      </c>
      <c r="AR28" s="9">
        <v>3</v>
      </c>
      <c r="AS28" s="4">
        <v>38</v>
      </c>
      <c r="AT28" s="9">
        <v>3</v>
      </c>
      <c r="AU28" s="4">
        <v>490</v>
      </c>
      <c r="AV28" s="9">
        <v>3</v>
      </c>
      <c r="AW28" s="4">
        <v>294</v>
      </c>
      <c r="AX28" s="9">
        <v>2</v>
      </c>
      <c r="AY28" s="4">
        <v>105</v>
      </c>
      <c r="AZ28" s="9">
        <v>2</v>
      </c>
      <c r="BA28" s="4">
        <v>430</v>
      </c>
      <c r="BB28" s="9">
        <v>3</v>
      </c>
      <c r="BC28" s="23">
        <v>0.01238425925925926</v>
      </c>
      <c r="BD28" s="9">
        <v>4</v>
      </c>
      <c r="BE28" s="4">
        <v>113.5</v>
      </c>
      <c r="BF28" s="9">
        <v>4</v>
      </c>
      <c r="BG28" s="13">
        <f>BF28+BD28+BB28+AX28+AT28+AP28+AR28+AN28+AL28+AD28+T28+R28+P28+J28+AZ28+AJ28</f>
        <v>51</v>
      </c>
      <c r="BH28" s="4">
        <v>3</v>
      </c>
      <c r="BI28" s="15"/>
    </row>
    <row r="29" spans="1:61" s="5" customFormat="1" ht="33" customHeight="1">
      <c r="A29" s="17">
        <v>4</v>
      </c>
      <c r="B29" s="22">
        <v>250</v>
      </c>
      <c r="C29" s="18">
        <v>0.12847222222222224</v>
      </c>
      <c r="D29" s="19">
        <v>3</v>
      </c>
      <c r="E29" s="19">
        <v>64</v>
      </c>
      <c r="F29" s="19">
        <v>4</v>
      </c>
      <c r="G29" s="19">
        <v>19</v>
      </c>
      <c r="H29" s="19">
        <v>4</v>
      </c>
      <c r="I29" s="19">
        <f>D29+F29+H29</f>
        <v>11</v>
      </c>
      <c r="J29" s="20">
        <v>4</v>
      </c>
      <c r="K29" s="19">
        <v>59</v>
      </c>
      <c r="L29" s="19">
        <v>2</v>
      </c>
      <c r="M29" s="19">
        <v>3.39</v>
      </c>
      <c r="N29" s="19">
        <v>4</v>
      </c>
      <c r="O29" s="19">
        <f>L29+N29</f>
        <v>6</v>
      </c>
      <c r="P29" s="20">
        <v>3</v>
      </c>
      <c r="Q29" s="19">
        <v>384</v>
      </c>
      <c r="R29" s="20">
        <v>4</v>
      </c>
      <c r="S29" s="19">
        <v>532</v>
      </c>
      <c r="T29" s="20">
        <v>4</v>
      </c>
      <c r="U29" s="19">
        <v>50</v>
      </c>
      <c r="V29" s="19">
        <v>1</v>
      </c>
      <c r="W29" s="25">
        <v>80</v>
      </c>
      <c r="X29" s="19">
        <v>4</v>
      </c>
      <c r="Y29" s="24">
        <v>1.45</v>
      </c>
      <c r="Z29" s="19">
        <v>1</v>
      </c>
      <c r="AA29" s="19">
        <v>6.59</v>
      </c>
      <c r="AB29" s="19">
        <v>4</v>
      </c>
      <c r="AC29" s="4">
        <f>AB29+Z29+X29+V29</f>
        <v>10</v>
      </c>
      <c r="AD29" s="9">
        <v>3</v>
      </c>
      <c r="AE29" s="19">
        <v>82</v>
      </c>
      <c r="AF29" s="30" t="s">
        <v>43</v>
      </c>
      <c r="AG29" s="31">
        <v>2.3</v>
      </c>
      <c r="AH29" s="30" t="s">
        <v>38</v>
      </c>
      <c r="AI29" s="4">
        <f>AF29+AH29</f>
        <v>7</v>
      </c>
      <c r="AJ29" s="9">
        <v>3</v>
      </c>
      <c r="AK29" s="19">
        <v>109</v>
      </c>
      <c r="AL29" s="21">
        <v>4</v>
      </c>
      <c r="AM29" s="19">
        <v>166</v>
      </c>
      <c r="AN29" s="21" t="s">
        <v>38</v>
      </c>
      <c r="AO29" s="4">
        <v>116</v>
      </c>
      <c r="AP29" s="9">
        <v>4</v>
      </c>
      <c r="AQ29" s="4">
        <v>30</v>
      </c>
      <c r="AR29" s="9">
        <v>4</v>
      </c>
      <c r="AS29" s="4">
        <v>33</v>
      </c>
      <c r="AT29" s="9">
        <v>4</v>
      </c>
      <c r="AU29" s="4">
        <v>555</v>
      </c>
      <c r="AV29" s="9">
        <v>4</v>
      </c>
      <c r="AW29" s="4">
        <v>141</v>
      </c>
      <c r="AX29" s="9">
        <v>4</v>
      </c>
      <c r="AY29" s="4">
        <v>80</v>
      </c>
      <c r="AZ29" s="9">
        <v>4</v>
      </c>
      <c r="BA29" s="4">
        <v>418</v>
      </c>
      <c r="BB29" s="9">
        <v>4</v>
      </c>
      <c r="BC29" s="23">
        <v>0.008090277777777778</v>
      </c>
      <c r="BD29" s="9">
        <v>3</v>
      </c>
      <c r="BE29" s="4">
        <v>81</v>
      </c>
      <c r="BF29" s="9">
        <v>2</v>
      </c>
      <c r="BG29" s="13">
        <f>BF29+BD29+BB29+AX29+AT29+AP29+AR29+AN29+AL29+AD29+T29+R29+P29+J29+AZ29+AJ29</f>
        <v>58</v>
      </c>
      <c r="BH29" s="4">
        <v>4</v>
      </c>
      <c r="BI29" s="15"/>
    </row>
    <row r="30" ht="15">
      <c r="BH30" s="16"/>
    </row>
    <row r="31" spans="1:60" ht="15">
      <c r="A31" s="35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26.25" customHeight="1">
      <c r="A32" s="35" t="s">
        <v>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</sheetData>
  <sheetProtection/>
  <mergeCells count="49">
    <mergeCell ref="BG4:BG5"/>
    <mergeCell ref="AU4:AV5"/>
    <mergeCell ref="BC4:BD5"/>
    <mergeCell ref="BE4:BF5"/>
    <mergeCell ref="AW4:AX5"/>
    <mergeCell ref="BA4:BB5"/>
    <mergeCell ref="K5:L5"/>
    <mergeCell ref="AQ4:AR5"/>
    <mergeCell ref="AS4:AT5"/>
    <mergeCell ref="AG5:AH5"/>
    <mergeCell ref="M5:N5"/>
    <mergeCell ref="O5:O6"/>
    <mergeCell ref="P5:P6"/>
    <mergeCell ref="A31:BH31"/>
    <mergeCell ref="AK4:AL5"/>
    <mergeCell ref="U5:V5"/>
    <mergeCell ref="AA5:AB5"/>
    <mergeCell ref="AC5:AC6"/>
    <mergeCell ref="BH4:BH5"/>
    <mergeCell ref="A32:BH32"/>
    <mergeCell ref="AM4:AN5"/>
    <mergeCell ref="A1:BH1"/>
    <mergeCell ref="A2:BH2"/>
    <mergeCell ref="A3:J3"/>
    <mergeCell ref="R3:BH3"/>
    <mergeCell ref="U4:AD4"/>
    <mergeCell ref="W5:X5"/>
    <mergeCell ref="C4:J4"/>
    <mergeCell ref="AE5:AF5"/>
    <mergeCell ref="G5:H5"/>
    <mergeCell ref="AO4:AP5"/>
    <mergeCell ref="A17:BH17"/>
    <mergeCell ref="A7:BH7"/>
    <mergeCell ref="AD5:AD6"/>
    <mergeCell ref="Y5:Z5"/>
    <mergeCell ref="Q4:R5"/>
    <mergeCell ref="S4:T5"/>
    <mergeCell ref="K4:P4"/>
    <mergeCell ref="J5:J6"/>
    <mergeCell ref="A25:BH25"/>
    <mergeCell ref="AE4:AJ4"/>
    <mergeCell ref="AI5:AI6"/>
    <mergeCell ref="AJ5:AJ6"/>
    <mergeCell ref="A4:A6"/>
    <mergeCell ref="B4:B6"/>
    <mergeCell ref="I5:I6"/>
    <mergeCell ref="AY4:AZ5"/>
    <mergeCell ref="C5:D5"/>
    <mergeCell ref="E5:F5"/>
  </mergeCells>
  <printOptions/>
  <pageMargins left="0.2755905511811024" right="0.11811023622047245" top="0.22" bottom="0.15748031496062992" header="0.29" footer="0.15748031496062992"/>
  <pageSetup fitToHeight="1" fitToWidth="1" horizontalDpi="180" verticalDpi="18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2:I12"/>
  <sheetViews>
    <sheetView zoomScalePageLayoutView="0" workbookViewId="0" topLeftCell="A1">
      <selection activeCell="N21" sqref="N21"/>
    </sheetView>
  </sheetViews>
  <sheetFormatPr defaultColWidth="9.140625" defaultRowHeight="15"/>
  <sheetData>
    <row r="12" ht="15">
      <c r="I1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   </cp:lastModifiedBy>
  <cp:lastPrinted>2013-04-25T19:17:40Z</cp:lastPrinted>
  <dcterms:created xsi:type="dcterms:W3CDTF">2012-04-20T18:33:24Z</dcterms:created>
  <dcterms:modified xsi:type="dcterms:W3CDTF">2013-04-25T19:19:42Z</dcterms:modified>
  <cp:category/>
  <cp:version/>
  <cp:contentType/>
  <cp:contentStatus/>
</cp:coreProperties>
</file>