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1 гр" sheetId="1" r:id="rId1"/>
    <sheet name="2 гр" sheetId="2" r:id="rId2"/>
    <sheet name="3 г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<sst xmlns="http://schemas.openxmlformats.org/spreadsheetml/2006/main" count="86" uniqueCount="41">
  <si>
    <t xml:space="preserve">Первенство Кировского района по ориентированию в закрытых помещениях </t>
  </si>
  <si>
    <t>3 возрастная группа</t>
  </si>
  <si>
    <t>Сводно-итоговый протокол</t>
  </si>
  <si>
    <t>09 декабря 2012 года</t>
  </si>
  <si>
    <t>Лицей 384 Кировского района С-Пб</t>
  </si>
  <si>
    <t>№ п/п</t>
  </si>
  <si>
    <t>ОУ</t>
  </si>
  <si>
    <t>Район</t>
  </si>
  <si>
    <t>Время на дистанции</t>
  </si>
  <si>
    <t>Время старта</t>
  </si>
  <si>
    <t>Участники</t>
  </si>
  <si>
    <t>командный результат</t>
  </si>
  <si>
    <t>Общее время на дистанции</t>
  </si>
  <si>
    <t>Место</t>
  </si>
  <si>
    <t>Главный судья соревнований _____________________/Клюйков С.Е./</t>
  </si>
  <si>
    <t>Главный секретарь соревнований _____________________/Филиппов А.Е./</t>
  </si>
  <si>
    <t>1 возрастная группа</t>
  </si>
  <si>
    <t>2 возрастная группа</t>
  </si>
  <si>
    <t>374-3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</si>
  <si>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</si>
  <si>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</si>
  <si>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</si>
  <si>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</si>
  <si>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</si>
  <si>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</si>
  <si>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</si>
  <si>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</si>
  <si>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</si>
  <si>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249-1</t>
  </si>
  <si>
    <t>249-2</t>
  </si>
  <si>
    <t>493-3</t>
  </si>
  <si>
    <t>493-1</t>
  </si>
  <si>
    <t>493-2</t>
  </si>
  <si>
    <t>вк</t>
  </si>
  <si>
    <t>в/к</t>
  </si>
  <si>
    <t>Лицей 384</t>
  </si>
  <si>
    <t>Лицей 389</t>
  </si>
  <si>
    <t>Лицей 384-1</t>
  </si>
  <si>
    <t>Лицей 384-2</t>
  </si>
  <si>
    <t>374-1 вк</t>
  </si>
  <si>
    <t>374-2 вк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</si>
</sst>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;@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8;&#1085;&#1080;&#1094;&#1072;\&#1058;&#1091;&#1088;&#1080;&#1079;&#1084;%201%20-%202010\&#1090;&#1091;&#1088;&#1080;&#1079;&#1084;%20&#1089;&#1074;&#1086;&#1076;&#1085;&#1099;&#1081;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этапа (2)"/>
      <sheetName val="Лист4"/>
      <sheetName val="раббочий"/>
      <sheetName val="сводный тпт"/>
      <sheetName val="перевод штрафов"/>
      <sheetName val="сводный лабиринт"/>
      <sheetName val="сводный полоса"/>
      <sheetName val="узлы"/>
      <sheetName val="Лист2"/>
      <sheetName val="Лист1"/>
      <sheetName val="Лист3"/>
      <sheetName val="протокол этапа"/>
      <sheetName val="сводный сводный "/>
      <sheetName val="раббочий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zoomScaleNormal="75" zoomScalePageLayoutView="0" workbookViewId="0" topLeftCell="A1">
      <selection activeCell="B29" sqref="B29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20.25390625" style="2" hidden="1" customWidth="1"/>
    <col min="4" max="4" width="19.375" style="2" customWidth="1"/>
    <col min="5" max="5" width="11.25390625" style="2" hidden="1" customWidth="1"/>
    <col min="6" max="11" width="13.125" style="2" customWidth="1"/>
    <col min="12" max="12" width="11.875" style="2" customWidth="1"/>
    <col min="13" max="13" width="13.00390625" style="2" hidden="1" customWidth="1"/>
    <col min="14" max="14" width="9.875" style="21" customWidth="1"/>
    <col min="15" max="16384" width="9.125" style="2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4" t="s">
        <v>3</v>
      </c>
      <c r="B6" s="4"/>
      <c r="C6" s="4"/>
      <c r="D6" s="4"/>
      <c r="E6" s="4"/>
      <c r="J6" s="5" t="s">
        <v>4</v>
      </c>
      <c r="K6" s="5"/>
      <c r="L6" s="5"/>
      <c r="M6" s="5"/>
      <c r="N6" s="5"/>
    </row>
    <row r="7" spans="1:14" ht="12.75" customHeight="1">
      <c r="A7" s="6" t="s">
        <v>5</v>
      </c>
      <c r="B7" s="6" t="s">
        <v>6</v>
      </c>
      <c r="C7" s="7" t="s">
        <v>7</v>
      </c>
      <c r="D7" s="6" t="s">
        <v>8</v>
      </c>
      <c r="E7" s="6" t="s">
        <v>9</v>
      </c>
      <c r="F7" s="8" t="s">
        <v>10</v>
      </c>
      <c r="G7" s="9"/>
      <c r="H7" s="9"/>
      <c r="I7" s="9"/>
      <c r="J7" s="9"/>
      <c r="K7" s="10"/>
      <c r="L7" s="6" t="s">
        <v>11</v>
      </c>
      <c r="M7" s="6" t="s">
        <v>12</v>
      </c>
      <c r="N7" s="11" t="s">
        <v>13</v>
      </c>
    </row>
    <row r="8" spans="1:14" ht="23.25" customHeight="1">
      <c r="A8" s="6"/>
      <c r="B8" s="6"/>
      <c r="C8" s="12"/>
      <c r="D8" s="6"/>
      <c r="E8" s="6"/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6"/>
      <c r="M8" s="6"/>
      <c r="N8" s="11"/>
    </row>
    <row r="9" spans="1:16" s="19" customFormat="1" ht="26.25" customHeight="1">
      <c r="A9" s="14">
        <v>1</v>
      </c>
      <c r="B9" s="13" t="s">
        <v>37</v>
      </c>
      <c r="C9" s="14"/>
      <c r="D9" s="23">
        <v>0.20833333333333334</v>
      </c>
      <c r="E9" s="15"/>
      <c r="F9" s="14">
        <v>17</v>
      </c>
      <c r="G9" s="14">
        <v>25</v>
      </c>
      <c r="H9" s="14">
        <v>21</v>
      </c>
      <c r="I9" s="14">
        <v>23</v>
      </c>
      <c r="J9" s="14">
        <v>21</v>
      </c>
      <c r="K9" s="14">
        <v>22</v>
      </c>
      <c r="L9" s="22">
        <f>SUM(F9:K9)-SMALL(F9:K9,1)</f>
        <v>112</v>
      </c>
      <c r="M9" s="15"/>
      <c r="N9" s="25" t="s">
        <v>19</v>
      </c>
      <c r="O9" s="17"/>
      <c r="P9" s="18"/>
    </row>
    <row r="10" spans="1:16" s="19" customFormat="1" ht="26.25" customHeight="1">
      <c r="A10" s="14">
        <v>2</v>
      </c>
      <c r="B10" s="13" t="s">
        <v>38</v>
      </c>
      <c r="C10" s="14"/>
      <c r="D10" s="23">
        <v>0.20833333333333334</v>
      </c>
      <c r="E10" s="15"/>
      <c r="F10" s="14">
        <v>21</v>
      </c>
      <c r="G10" s="14">
        <v>15</v>
      </c>
      <c r="H10" s="14">
        <v>18</v>
      </c>
      <c r="I10" s="14">
        <v>16</v>
      </c>
      <c r="J10" s="14">
        <v>3</v>
      </c>
      <c r="K10" s="14">
        <v>9</v>
      </c>
      <c r="L10" s="22">
        <f>SUM(F10:K10)-SMALL(F10:K10,1)</f>
        <v>79</v>
      </c>
      <c r="M10" s="15"/>
      <c r="N10" s="25" t="s">
        <v>34</v>
      </c>
      <c r="O10" s="17"/>
      <c r="P10" s="18"/>
    </row>
    <row r="11" spans="1:16" s="19" customFormat="1" ht="26.25" customHeight="1">
      <c r="A11" s="14">
        <v>3</v>
      </c>
      <c r="B11" s="14">
        <v>393</v>
      </c>
      <c r="C11" s="14"/>
      <c r="D11" s="23">
        <v>0.20833333333333334</v>
      </c>
      <c r="E11" s="15"/>
      <c r="F11" s="14">
        <v>15</v>
      </c>
      <c r="G11" s="14">
        <v>8</v>
      </c>
      <c r="H11" s="14">
        <v>17</v>
      </c>
      <c r="I11" s="14">
        <v>7</v>
      </c>
      <c r="J11" s="14">
        <v>13</v>
      </c>
      <c r="K11" s="14">
        <v>15</v>
      </c>
      <c r="L11" s="22">
        <f>SUM(F11:K11)-SMALL(F11:K11,1)</f>
        <v>68</v>
      </c>
      <c r="M11" s="15"/>
      <c r="N11" s="25" t="s">
        <v>20</v>
      </c>
      <c r="O11" s="17"/>
      <c r="P11" s="18"/>
    </row>
    <row r="12" spans="1:16" s="19" customFormat="1" ht="26.25" customHeight="1">
      <c r="A12" s="14">
        <v>4</v>
      </c>
      <c r="B12" s="14">
        <v>282</v>
      </c>
      <c r="C12" s="14"/>
      <c r="D12" s="23">
        <v>0.20833333333333334</v>
      </c>
      <c r="E12" s="15"/>
      <c r="F12" s="14">
        <v>15</v>
      </c>
      <c r="G12" s="14">
        <v>10</v>
      </c>
      <c r="H12" s="14">
        <v>18</v>
      </c>
      <c r="I12" s="14">
        <v>11</v>
      </c>
      <c r="J12" s="14">
        <v>2</v>
      </c>
      <c r="K12" s="14">
        <v>3</v>
      </c>
      <c r="L12" s="22">
        <f>SUM(F12:K12)-SMALL(F12:K12,1)</f>
        <v>57</v>
      </c>
      <c r="M12" s="15"/>
      <c r="N12" s="25" t="s">
        <v>21</v>
      </c>
      <c r="O12" s="17"/>
      <c r="P12" s="18"/>
    </row>
    <row r="13" spans="1:16" s="19" customFormat="1" ht="26.25" customHeight="1">
      <c r="A13" s="14">
        <v>5</v>
      </c>
      <c r="B13" s="13" t="s">
        <v>29</v>
      </c>
      <c r="C13" s="14"/>
      <c r="D13" s="23">
        <v>0.20833333333333334</v>
      </c>
      <c r="E13" s="15"/>
      <c r="F13" s="14">
        <v>8</v>
      </c>
      <c r="G13" s="14">
        <v>12</v>
      </c>
      <c r="H13" s="14">
        <v>1</v>
      </c>
      <c r="I13" s="14">
        <v>13</v>
      </c>
      <c r="J13" s="14">
        <v>7</v>
      </c>
      <c r="K13" s="14">
        <v>9</v>
      </c>
      <c r="L13" s="22">
        <f>SUM(F13:K13)-SMALL(F13:K13,1)</f>
        <v>49</v>
      </c>
      <c r="M13" s="15"/>
      <c r="N13" s="25" t="s">
        <v>22</v>
      </c>
      <c r="O13" s="17"/>
      <c r="P13" s="18"/>
    </row>
    <row r="14" spans="1:16" s="19" customFormat="1" ht="26.25" customHeight="1">
      <c r="A14" s="14">
        <v>6</v>
      </c>
      <c r="B14" s="14">
        <v>551</v>
      </c>
      <c r="C14" s="14"/>
      <c r="D14" s="23">
        <v>0.20833333333333334</v>
      </c>
      <c r="E14" s="15"/>
      <c r="F14" s="14">
        <v>9</v>
      </c>
      <c r="G14" s="14">
        <v>6</v>
      </c>
      <c r="H14" s="14">
        <v>4</v>
      </c>
      <c r="I14" s="14">
        <v>14</v>
      </c>
      <c r="J14" s="14">
        <v>6</v>
      </c>
      <c r="K14" s="14">
        <v>2</v>
      </c>
      <c r="L14" s="22">
        <f>SUM(F14:K14)-SMALL(F14:K14,1)</f>
        <v>39</v>
      </c>
      <c r="M14" s="15"/>
      <c r="N14" s="25" t="s">
        <v>23</v>
      </c>
      <c r="O14" s="17"/>
      <c r="P14" s="18"/>
    </row>
    <row r="15" spans="1:16" s="19" customFormat="1" ht="26.25" customHeight="1">
      <c r="A15" s="14">
        <v>7</v>
      </c>
      <c r="B15" s="13" t="s">
        <v>36</v>
      </c>
      <c r="C15" s="14"/>
      <c r="D15" s="23">
        <v>0.20833333333333334</v>
      </c>
      <c r="E15" s="15"/>
      <c r="F15" s="14">
        <v>2</v>
      </c>
      <c r="G15" s="14">
        <v>8</v>
      </c>
      <c r="H15" s="14">
        <v>11</v>
      </c>
      <c r="I15" s="14">
        <v>14</v>
      </c>
      <c r="J15" s="14">
        <v>1</v>
      </c>
      <c r="K15" s="14">
        <v>0</v>
      </c>
      <c r="L15" s="22">
        <f>SUM(F15:K15)-SMALL(F15:K15,1)</f>
        <v>36</v>
      </c>
      <c r="M15" s="15"/>
      <c r="N15" s="25" t="s">
        <v>24</v>
      </c>
      <c r="O15" s="17"/>
      <c r="P15" s="18"/>
    </row>
    <row r="16" spans="1:16" s="19" customFormat="1" ht="26.25" customHeight="1">
      <c r="A16" s="14">
        <v>8</v>
      </c>
      <c r="B16" s="14">
        <v>538</v>
      </c>
      <c r="C16" s="14"/>
      <c r="D16" s="23">
        <v>0.20833333333333334</v>
      </c>
      <c r="E16" s="15"/>
      <c r="F16" s="14">
        <v>9</v>
      </c>
      <c r="G16" s="14">
        <v>6</v>
      </c>
      <c r="H16" s="14">
        <v>1</v>
      </c>
      <c r="I16" s="14">
        <v>8</v>
      </c>
      <c r="J16" s="14">
        <v>10</v>
      </c>
      <c r="K16" s="14">
        <v>0</v>
      </c>
      <c r="L16" s="22">
        <f>SUM(F16:K16)-SMALL(F16:K16,1)</f>
        <v>34</v>
      </c>
      <c r="M16" s="15"/>
      <c r="N16" s="25" t="s">
        <v>25</v>
      </c>
      <c r="O16" s="17"/>
      <c r="P16" s="18"/>
    </row>
    <row r="17" spans="1:16" s="19" customFormat="1" ht="26.25" customHeight="1">
      <c r="A17" s="14">
        <v>9</v>
      </c>
      <c r="B17" s="13" t="s">
        <v>28</v>
      </c>
      <c r="C17" s="14"/>
      <c r="D17" s="23">
        <v>0.20833333333333334</v>
      </c>
      <c r="E17" s="15"/>
      <c r="F17" s="14">
        <v>14</v>
      </c>
      <c r="G17" s="14">
        <v>1</v>
      </c>
      <c r="H17" s="14">
        <v>2</v>
      </c>
      <c r="I17" s="14">
        <v>16</v>
      </c>
      <c r="J17" s="14">
        <v>0</v>
      </c>
      <c r="K17" s="14">
        <v>0</v>
      </c>
      <c r="L17" s="22">
        <f>SUM(F17:K17)-SMALL(F17:K17,1)</f>
        <v>33</v>
      </c>
      <c r="M17" s="15"/>
      <c r="N17" s="25" t="s">
        <v>26</v>
      </c>
      <c r="O17" s="17"/>
      <c r="P17" s="18"/>
    </row>
    <row r="18" spans="1:14" s="19" customFormat="1" ht="15.75" customHeight="1" hidden="1">
      <c r="A18" s="14">
        <v>23</v>
      </c>
      <c r="B18" s="14">
        <f>'[1]сводный полоса'!C30</f>
        <v>0</v>
      </c>
      <c r="C18" s="14">
        <f>'[1]сводный полоса'!D30</f>
        <v>0</v>
      </c>
      <c r="D18" s="15"/>
      <c r="E18" s="15"/>
      <c r="F18" s="14"/>
      <c r="G18" s="14"/>
      <c r="H18" s="14"/>
      <c r="I18" s="14"/>
      <c r="J18" s="14"/>
      <c r="K18" s="14"/>
      <c r="L18" s="14" t="e">
        <f>SUM(F18:K18)-SMALL(F18:K18,1)</f>
        <v>#NUM!</v>
      </c>
      <c r="M18" s="20">
        <f>D18-E18</f>
        <v>0</v>
      </c>
      <c r="N18" s="16"/>
    </row>
    <row r="19" spans="1:14" s="19" customFormat="1" ht="15.75" customHeight="1" hidden="1">
      <c r="A19" s="14">
        <v>24</v>
      </c>
      <c r="B19" s="14">
        <f>'[1]сводный полоса'!C31</f>
        <v>0</v>
      </c>
      <c r="C19" s="14">
        <f>'[1]сводный полоса'!D31</f>
        <v>0</v>
      </c>
      <c r="D19" s="15"/>
      <c r="E19" s="15"/>
      <c r="F19" s="14"/>
      <c r="G19" s="14"/>
      <c r="H19" s="14"/>
      <c r="I19" s="14"/>
      <c r="J19" s="14"/>
      <c r="K19" s="14"/>
      <c r="L19" s="14" t="e">
        <f>SUM(F19:K19)-SMALL(F19:K19,1)</f>
        <v>#NUM!</v>
      </c>
      <c r="M19" s="20">
        <f>D19-E19</f>
        <v>0</v>
      </c>
      <c r="N19" s="16"/>
    </row>
    <row r="20" spans="1:14" s="19" customFormat="1" ht="15.75" customHeight="1" hidden="1">
      <c r="A20" s="14">
        <v>25</v>
      </c>
      <c r="B20" s="14">
        <f>'[1]сводный полоса'!C32</f>
        <v>0</v>
      </c>
      <c r="C20" s="14">
        <f>'[1]сводный полоса'!D32</f>
        <v>0</v>
      </c>
      <c r="D20" s="15"/>
      <c r="E20" s="15"/>
      <c r="F20" s="14"/>
      <c r="G20" s="14"/>
      <c r="H20" s="14"/>
      <c r="I20" s="14"/>
      <c r="J20" s="14"/>
      <c r="K20" s="14"/>
      <c r="L20" s="14">
        <f>SUM(F20:J20)</f>
        <v>0</v>
      </c>
      <c r="M20" s="20">
        <f>D20-E20</f>
        <v>0</v>
      </c>
      <c r="N20" s="16"/>
    </row>
    <row r="21" spans="1:14" s="19" customFormat="1" ht="15.75" customHeight="1" hidden="1">
      <c r="A21" s="14">
        <v>26</v>
      </c>
      <c r="B21" s="14">
        <f>'[1]сводный полоса'!C33</f>
        <v>0</v>
      </c>
      <c r="C21" s="14">
        <f>'[1]сводный полоса'!D33</f>
        <v>0</v>
      </c>
      <c r="D21" s="15"/>
      <c r="E21" s="15"/>
      <c r="F21" s="14"/>
      <c r="G21" s="14"/>
      <c r="H21" s="14"/>
      <c r="I21" s="14"/>
      <c r="J21" s="14"/>
      <c r="K21" s="14"/>
      <c r="L21" s="14">
        <f>SUM(F21:J21)</f>
        <v>0</v>
      </c>
      <c r="M21" s="20">
        <f>D21-E21</f>
        <v>0</v>
      </c>
      <c r="N21" s="16"/>
    </row>
    <row r="22" spans="1:14" s="19" customFormat="1" ht="15.75" customHeight="1" hidden="1">
      <c r="A22" s="14">
        <v>27</v>
      </c>
      <c r="B22" s="14"/>
      <c r="C22" s="14"/>
      <c r="D22" s="15"/>
      <c r="E22" s="15"/>
      <c r="F22" s="14"/>
      <c r="G22" s="14"/>
      <c r="H22" s="14"/>
      <c r="I22" s="14"/>
      <c r="J22" s="14"/>
      <c r="K22" s="14"/>
      <c r="L22" s="14">
        <f>SUM(F22:J22)</f>
        <v>0</v>
      </c>
      <c r="M22" s="20">
        <f>D22-E22</f>
        <v>0</v>
      </c>
      <c r="N22" s="16"/>
    </row>
    <row r="23" ht="9.75" customHeight="1"/>
    <row r="24" spans="1:14" ht="12.75">
      <c r="A24" s="3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ht="13.5" customHeight="1"/>
    <row r="26" spans="1:14" ht="12.75" customHeight="1">
      <c r="A26" s="3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sheetProtection/>
  <mergeCells count="18">
    <mergeCell ref="L7:L8"/>
    <mergeCell ref="M7:M8"/>
    <mergeCell ref="N7:N8"/>
    <mergeCell ref="A24:N24"/>
    <mergeCell ref="A26:N26"/>
    <mergeCell ref="A7:A8"/>
    <mergeCell ref="B7:B8"/>
    <mergeCell ref="C7:C8"/>
    <mergeCell ref="D7:D8"/>
    <mergeCell ref="E7:E8"/>
    <mergeCell ref="F7:K7"/>
    <mergeCell ref="A1:N1"/>
    <mergeCell ref="A2:N2"/>
    <mergeCell ref="A3:N3"/>
    <mergeCell ref="A4:N4"/>
    <mergeCell ref="A5:N5"/>
    <mergeCell ref="A6:E6"/>
    <mergeCell ref="J6:N6"/>
  </mergeCells>
  <printOptions/>
  <pageMargins left="0.34" right="0.16" top="0.22" bottom="0.15748031496062992" header="0.11811023622047245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75" zoomScaleNormal="75" zoomScalePageLayoutView="0" workbookViewId="0" topLeftCell="A1">
      <selection activeCell="D33" sqref="D33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20.25390625" style="2" hidden="1" customWidth="1"/>
    <col min="4" max="4" width="19.375" style="2" customWidth="1"/>
    <col min="5" max="5" width="11.25390625" style="2" hidden="1" customWidth="1"/>
    <col min="6" max="11" width="13.125" style="2" customWidth="1"/>
    <col min="12" max="12" width="11.875" style="2" customWidth="1"/>
    <col min="13" max="13" width="13.00390625" style="2" hidden="1" customWidth="1"/>
    <col min="14" max="14" width="9.875" style="21" customWidth="1"/>
    <col min="15" max="16384" width="9.125" style="2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4" t="s">
        <v>3</v>
      </c>
      <c r="B6" s="4"/>
      <c r="C6" s="4"/>
      <c r="D6" s="4"/>
      <c r="E6" s="4"/>
      <c r="J6" s="5" t="s">
        <v>4</v>
      </c>
      <c r="K6" s="5"/>
      <c r="L6" s="5"/>
      <c r="M6" s="5"/>
      <c r="N6" s="5"/>
    </row>
    <row r="7" spans="1:14" ht="12.75" customHeight="1">
      <c r="A7" s="6" t="s">
        <v>5</v>
      </c>
      <c r="B7" s="6" t="s">
        <v>6</v>
      </c>
      <c r="C7" s="7" t="s">
        <v>7</v>
      </c>
      <c r="D7" s="6" t="s">
        <v>8</v>
      </c>
      <c r="E7" s="6" t="s">
        <v>9</v>
      </c>
      <c r="F7" s="8" t="s">
        <v>10</v>
      </c>
      <c r="G7" s="9"/>
      <c r="H7" s="9"/>
      <c r="I7" s="9"/>
      <c r="J7" s="9"/>
      <c r="K7" s="10"/>
      <c r="L7" s="6" t="s">
        <v>11</v>
      </c>
      <c r="M7" s="6" t="s">
        <v>12</v>
      </c>
      <c r="N7" s="11" t="s">
        <v>13</v>
      </c>
    </row>
    <row r="8" spans="1:14" ht="23.25" customHeight="1">
      <c r="A8" s="6"/>
      <c r="B8" s="6"/>
      <c r="C8" s="12"/>
      <c r="D8" s="6"/>
      <c r="E8" s="6"/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6"/>
      <c r="M8" s="6"/>
      <c r="N8" s="11"/>
    </row>
    <row r="9" spans="1:16" s="19" customFormat="1" ht="26.25" customHeight="1">
      <c r="A9" s="14">
        <v>1</v>
      </c>
      <c r="B9" s="13" t="s">
        <v>35</v>
      </c>
      <c r="C9" s="14"/>
      <c r="D9" s="23">
        <v>0.20833333333333334</v>
      </c>
      <c r="E9" s="15"/>
      <c r="F9" s="24">
        <v>22</v>
      </c>
      <c r="G9" s="24">
        <v>18</v>
      </c>
      <c r="H9" s="24">
        <v>24</v>
      </c>
      <c r="I9" s="24">
        <v>20</v>
      </c>
      <c r="J9" s="24">
        <v>22</v>
      </c>
      <c r="K9" s="24">
        <v>23</v>
      </c>
      <c r="L9" s="22">
        <f>SUM(F9:K9)-SMALL(F9:K9,1)</f>
        <v>111</v>
      </c>
      <c r="M9" s="15"/>
      <c r="N9" s="25" t="s">
        <v>19</v>
      </c>
      <c r="O9" s="17"/>
      <c r="P9" s="18"/>
    </row>
    <row r="10" spans="1:16" s="19" customFormat="1" ht="26.25" customHeight="1">
      <c r="A10" s="14">
        <v>2</v>
      </c>
      <c r="B10" s="14">
        <v>551</v>
      </c>
      <c r="C10" s="14"/>
      <c r="D10" s="23">
        <v>0.20833333333333334</v>
      </c>
      <c r="E10" s="15"/>
      <c r="F10" s="14">
        <v>17</v>
      </c>
      <c r="G10" s="14">
        <v>22</v>
      </c>
      <c r="H10" s="14">
        <v>13</v>
      </c>
      <c r="I10" s="14">
        <v>22</v>
      </c>
      <c r="J10" s="14">
        <v>22</v>
      </c>
      <c r="K10" s="14">
        <v>11</v>
      </c>
      <c r="L10" s="22">
        <f>SUM(F10:K10)-SMALL(F10:K10,1)</f>
        <v>96</v>
      </c>
      <c r="M10" s="15"/>
      <c r="N10" s="25" t="s">
        <v>20</v>
      </c>
      <c r="O10" s="17"/>
      <c r="P10" s="18"/>
    </row>
    <row r="11" spans="1:16" s="19" customFormat="1" ht="26.25" customHeight="1">
      <c r="A11" s="14">
        <v>3</v>
      </c>
      <c r="B11" s="13" t="s">
        <v>18</v>
      </c>
      <c r="C11" s="14"/>
      <c r="D11" s="23">
        <v>0.20833333333333334</v>
      </c>
      <c r="E11" s="15"/>
      <c r="F11" s="14">
        <v>17</v>
      </c>
      <c r="G11" s="14">
        <v>27</v>
      </c>
      <c r="H11" s="14">
        <v>22</v>
      </c>
      <c r="I11" s="14">
        <v>11</v>
      </c>
      <c r="J11" s="14">
        <v>18</v>
      </c>
      <c r="K11" s="14">
        <v>12</v>
      </c>
      <c r="L11" s="22">
        <f>SUM(F11:K11)-SMALL(F11:K11,1)</f>
        <v>96</v>
      </c>
      <c r="M11" s="15"/>
      <c r="N11" s="25" t="s">
        <v>33</v>
      </c>
      <c r="O11" s="17"/>
      <c r="P11" s="18"/>
    </row>
    <row r="12" spans="1:16" s="19" customFormat="1" ht="26.25" customHeight="1">
      <c r="A12" s="14">
        <v>4</v>
      </c>
      <c r="B12" s="14">
        <v>282</v>
      </c>
      <c r="C12" s="14"/>
      <c r="D12" s="23">
        <v>0.20833333333333334</v>
      </c>
      <c r="E12" s="15"/>
      <c r="F12" s="14">
        <v>15</v>
      </c>
      <c r="G12" s="14">
        <v>19</v>
      </c>
      <c r="H12" s="14">
        <v>17</v>
      </c>
      <c r="I12" s="14">
        <v>11</v>
      </c>
      <c r="J12" s="14">
        <v>0</v>
      </c>
      <c r="K12" s="14">
        <v>0</v>
      </c>
      <c r="L12" s="22">
        <f>SUM(F12:K12)-SMALL(F12:K12,1)</f>
        <v>62</v>
      </c>
      <c r="M12" s="15"/>
      <c r="N12" s="25" t="s">
        <v>21</v>
      </c>
      <c r="O12" s="17"/>
      <c r="P12" s="18"/>
    </row>
    <row r="13" spans="1:16" s="19" customFormat="1" ht="26.25" customHeight="1">
      <c r="A13" s="14">
        <v>5</v>
      </c>
      <c r="B13" s="14">
        <v>249</v>
      </c>
      <c r="C13" s="14"/>
      <c r="D13" s="23">
        <v>0.20833333333333334</v>
      </c>
      <c r="E13" s="15"/>
      <c r="F13" s="14">
        <v>5</v>
      </c>
      <c r="G13" s="14">
        <v>12</v>
      </c>
      <c r="H13" s="14">
        <v>11</v>
      </c>
      <c r="I13" s="14">
        <v>19</v>
      </c>
      <c r="J13" s="14">
        <v>12</v>
      </c>
      <c r="K13" s="14">
        <v>0</v>
      </c>
      <c r="L13" s="22">
        <f>SUM(F13:K13)-SMALL(F13:K13,1)</f>
        <v>59</v>
      </c>
      <c r="M13" s="15"/>
      <c r="N13" s="25" t="s">
        <v>22</v>
      </c>
      <c r="O13" s="17"/>
      <c r="P13" s="18"/>
    </row>
    <row r="14" spans="1:16" s="19" customFormat="1" ht="26.25" customHeight="1">
      <c r="A14" s="14">
        <v>6</v>
      </c>
      <c r="B14" s="14">
        <v>538</v>
      </c>
      <c r="C14" s="14"/>
      <c r="D14" s="23">
        <v>0.20833333333333334</v>
      </c>
      <c r="E14" s="15"/>
      <c r="F14" s="14">
        <v>17</v>
      </c>
      <c r="G14" s="14">
        <v>8</v>
      </c>
      <c r="H14" s="14">
        <v>12</v>
      </c>
      <c r="I14" s="14">
        <v>7</v>
      </c>
      <c r="J14" s="14">
        <v>11</v>
      </c>
      <c r="K14" s="14">
        <v>0</v>
      </c>
      <c r="L14" s="22">
        <f>SUM(F14:K14)-SMALL(F14:K14,1)</f>
        <v>55</v>
      </c>
      <c r="M14" s="15"/>
      <c r="N14" s="25" t="s">
        <v>23</v>
      </c>
      <c r="O14" s="17"/>
      <c r="P14" s="18"/>
    </row>
    <row r="15" spans="1:16" s="19" customFormat="1" ht="26.25" customHeight="1">
      <c r="A15" s="14">
        <v>7</v>
      </c>
      <c r="B15" s="14">
        <v>493</v>
      </c>
      <c r="C15" s="14"/>
      <c r="D15" s="23">
        <v>0.20833333333333334</v>
      </c>
      <c r="E15" s="15"/>
      <c r="F15" s="24">
        <v>3</v>
      </c>
      <c r="G15" s="24">
        <v>9</v>
      </c>
      <c r="H15" s="24">
        <v>4</v>
      </c>
      <c r="I15" s="24">
        <v>14</v>
      </c>
      <c r="J15" s="24">
        <v>15</v>
      </c>
      <c r="K15" s="24">
        <v>9</v>
      </c>
      <c r="L15" s="22">
        <f>SUM(F15:K15)-SMALL(F15:K15,1)</f>
        <v>51</v>
      </c>
      <c r="M15" s="15"/>
      <c r="N15" s="25" t="s">
        <v>24</v>
      </c>
      <c r="O15" s="17"/>
      <c r="P15" s="18"/>
    </row>
    <row r="16" spans="1:16" s="19" customFormat="1" ht="26.25" customHeight="1">
      <c r="A16" s="14">
        <v>8</v>
      </c>
      <c r="B16" s="13" t="s">
        <v>36</v>
      </c>
      <c r="C16" s="14"/>
      <c r="D16" s="23">
        <v>0.20833333333333334</v>
      </c>
      <c r="E16" s="15"/>
      <c r="F16" s="14">
        <v>7</v>
      </c>
      <c r="G16" s="14">
        <v>7</v>
      </c>
      <c r="H16" s="14">
        <v>12</v>
      </c>
      <c r="I16" s="14">
        <v>20</v>
      </c>
      <c r="J16" s="14">
        <v>0</v>
      </c>
      <c r="K16" s="14">
        <v>0</v>
      </c>
      <c r="L16" s="22">
        <f>SUM(F16:K16)-SMALL(F16:K16,1)</f>
        <v>46</v>
      </c>
      <c r="M16" s="15"/>
      <c r="N16" s="25" t="s">
        <v>25</v>
      </c>
      <c r="O16" s="17"/>
      <c r="P16" s="18"/>
    </row>
    <row r="17" spans="1:16" s="19" customFormat="1" ht="26.25" customHeight="1">
      <c r="A17" s="14">
        <v>9</v>
      </c>
      <c r="B17" s="14">
        <v>221</v>
      </c>
      <c r="C17" s="14"/>
      <c r="D17" s="23">
        <v>0.20833333333333334</v>
      </c>
      <c r="E17" s="15"/>
      <c r="F17" s="14">
        <v>6</v>
      </c>
      <c r="G17" s="14">
        <v>10</v>
      </c>
      <c r="H17" s="14">
        <v>6</v>
      </c>
      <c r="I17" s="14">
        <v>6</v>
      </c>
      <c r="J17" s="14">
        <v>8</v>
      </c>
      <c r="K17" s="14">
        <v>13</v>
      </c>
      <c r="L17" s="22">
        <f>SUM(F17:K17)-SMALL(F17:K17,1)</f>
        <v>43</v>
      </c>
      <c r="M17" s="15"/>
      <c r="N17" s="25" t="s">
        <v>26</v>
      </c>
      <c r="O17" s="17"/>
      <c r="P17" s="18"/>
    </row>
    <row r="18" spans="1:16" s="19" customFormat="1" ht="26.25" customHeight="1">
      <c r="A18" s="14">
        <v>10</v>
      </c>
      <c r="B18" s="14">
        <v>493</v>
      </c>
      <c r="C18" s="14"/>
      <c r="D18" s="23">
        <v>0.20833333333333334</v>
      </c>
      <c r="E18" s="15"/>
      <c r="F18" s="14">
        <v>3</v>
      </c>
      <c r="G18" s="14">
        <v>13</v>
      </c>
      <c r="H18" s="14">
        <v>12</v>
      </c>
      <c r="I18" s="14">
        <v>2</v>
      </c>
      <c r="J18" s="14">
        <v>0</v>
      </c>
      <c r="K18" s="14">
        <v>10</v>
      </c>
      <c r="L18" s="22">
        <f>SUM(F18:K18)-SMALL(F18:K18,1)</f>
        <v>40</v>
      </c>
      <c r="M18" s="15"/>
      <c r="N18" s="25" t="s">
        <v>27</v>
      </c>
      <c r="O18" s="17"/>
      <c r="P18" s="18"/>
    </row>
    <row r="19" spans="1:14" s="19" customFormat="1" ht="15.75" customHeight="1" hidden="1">
      <c r="A19" s="14">
        <v>11</v>
      </c>
      <c r="B19" s="14">
        <f>'[1]сводный полоса'!C30</f>
        <v>0</v>
      </c>
      <c r="C19" s="14">
        <f>'[1]сводный полоса'!D30</f>
        <v>0</v>
      </c>
      <c r="D19" s="15"/>
      <c r="E19" s="15"/>
      <c r="F19" s="14"/>
      <c r="G19" s="14"/>
      <c r="H19" s="14"/>
      <c r="I19" s="14"/>
      <c r="J19" s="14"/>
      <c r="K19" s="14"/>
      <c r="L19" s="14" t="e">
        <f aca="true" t="shared" si="0" ref="L9:L20">SUM(F19:K19)-SMALL(F19:K19,1)</f>
        <v>#NUM!</v>
      </c>
      <c r="M19" s="20">
        <f>D19-E19</f>
        <v>0</v>
      </c>
      <c r="N19" s="16"/>
    </row>
    <row r="20" spans="1:14" s="19" customFormat="1" ht="15.75" customHeight="1" hidden="1">
      <c r="A20" s="14">
        <v>12</v>
      </c>
      <c r="B20" s="14">
        <f>'[1]сводный полоса'!C31</f>
        <v>0</v>
      </c>
      <c r="C20" s="14">
        <f>'[1]сводный полоса'!D31</f>
        <v>0</v>
      </c>
      <c r="D20" s="15"/>
      <c r="E20" s="15"/>
      <c r="F20" s="14"/>
      <c r="G20" s="14"/>
      <c r="H20" s="14"/>
      <c r="I20" s="14"/>
      <c r="J20" s="14"/>
      <c r="K20" s="14"/>
      <c r="L20" s="14" t="e">
        <f t="shared" si="0"/>
        <v>#NUM!</v>
      </c>
      <c r="M20" s="20">
        <f>D20-E20</f>
        <v>0</v>
      </c>
      <c r="N20" s="16"/>
    </row>
    <row r="21" spans="1:14" s="19" customFormat="1" ht="15.75" customHeight="1" hidden="1">
      <c r="A21" s="14">
        <v>13</v>
      </c>
      <c r="B21" s="14">
        <f>'[1]сводный полоса'!C32</f>
        <v>0</v>
      </c>
      <c r="C21" s="14">
        <f>'[1]сводный полоса'!D32</f>
        <v>0</v>
      </c>
      <c r="D21" s="15"/>
      <c r="E21" s="15"/>
      <c r="F21" s="14"/>
      <c r="G21" s="14"/>
      <c r="H21" s="14"/>
      <c r="I21" s="14"/>
      <c r="J21" s="14"/>
      <c r="K21" s="14"/>
      <c r="L21" s="14">
        <f>SUM(F21:J21)</f>
        <v>0</v>
      </c>
      <c r="M21" s="20">
        <f>D21-E21</f>
        <v>0</v>
      </c>
      <c r="N21" s="16"/>
    </row>
    <row r="22" spans="1:14" s="19" customFormat="1" ht="15.75" customHeight="1" hidden="1">
      <c r="A22" s="14">
        <v>14</v>
      </c>
      <c r="B22" s="14">
        <f>'[1]сводный полоса'!C33</f>
        <v>0</v>
      </c>
      <c r="C22" s="14">
        <f>'[1]сводный полоса'!D33</f>
        <v>0</v>
      </c>
      <c r="D22" s="15"/>
      <c r="E22" s="15"/>
      <c r="F22" s="14"/>
      <c r="G22" s="14"/>
      <c r="H22" s="14"/>
      <c r="I22" s="14"/>
      <c r="J22" s="14"/>
      <c r="K22" s="14"/>
      <c r="L22" s="14">
        <f>SUM(F22:J22)</f>
        <v>0</v>
      </c>
      <c r="M22" s="20">
        <f>D22-E22</f>
        <v>0</v>
      </c>
      <c r="N22" s="16"/>
    </row>
    <row r="23" spans="1:14" s="19" customFormat="1" ht="15.75" customHeight="1" hidden="1">
      <c r="A23" s="14">
        <v>15</v>
      </c>
      <c r="B23" s="14"/>
      <c r="C23" s="14"/>
      <c r="D23" s="15"/>
      <c r="E23" s="15"/>
      <c r="F23" s="14"/>
      <c r="G23" s="14"/>
      <c r="H23" s="14"/>
      <c r="I23" s="14"/>
      <c r="J23" s="14"/>
      <c r="K23" s="14"/>
      <c r="L23" s="14">
        <f>SUM(F23:J23)</f>
        <v>0</v>
      </c>
      <c r="M23" s="20">
        <f>D23-E23</f>
        <v>0</v>
      </c>
      <c r="N23" s="16"/>
    </row>
    <row r="24" ht="9.75" customHeight="1"/>
    <row r="25" spans="1:14" ht="12.75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ht="13.5" customHeight="1"/>
    <row r="27" spans="1:14" ht="12.75" customHeight="1">
      <c r="A27" s="3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sheetProtection/>
  <mergeCells count="18">
    <mergeCell ref="L7:L8"/>
    <mergeCell ref="M7:M8"/>
    <mergeCell ref="N7:N8"/>
    <mergeCell ref="A25:N25"/>
    <mergeCell ref="A27:N27"/>
    <mergeCell ref="A7:A8"/>
    <mergeCell ref="B7:B8"/>
    <mergeCell ref="C7:C8"/>
    <mergeCell ref="D7:D8"/>
    <mergeCell ref="E7:E8"/>
    <mergeCell ref="F7:K7"/>
    <mergeCell ref="A1:N1"/>
    <mergeCell ref="A2:N2"/>
    <mergeCell ref="A3:N3"/>
    <mergeCell ref="A4:N4"/>
    <mergeCell ref="A5:N5"/>
    <mergeCell ref="A6:E6"/>
    <mergeCell ref="J6:N6"/>
  </mergeCells>
  <printOptions/>
  <pageMargins left="0.34" right="0.16" top="0.22" bottom="0.15748031496062992" header="0.11811023622047245" footer="0.275590551181102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75" zoomScaleNormal="75" zoomScalePageLayoutView="0" workbookViewId="0" topLeftCell="A1">
      <selection activeCell="K47" sqref="K47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20.25390625" style="2" hidden="1" customWidth="1"/>
    <col min="4" max="4" width="19.375" style="2" customWidth="1"/>
    <col min="5" max="5" width="11.25390625" style="2" hidden="1" customWidth="1"/>
    <col min="6" max="11" width="13.125" style="2" customWidth="1"/>
    <col min="12" max="12" width="11.875" style="2" customWidth="1"/>
    <col min="13" max="13" width="13.00390625" style="2" hidden="1" customWidth="1"/>
    <col min="14" max="14" width="9.875" style="21" customWidth="1"/>
    <col min="15" max="16384" width="9.125" style="2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>
      <c r="A6" s="4" t="s">
        <v>3</v>
      </c>
      <c r="B6" s="4"/>
      <c r="C6" s="4"/>
      <c r="D6" s="4"/>
      <c r="E6" s="4"/>
      <c r="J6" s="5" t="s">
        <v>4</v>
      </c>
      <c r="K6" s="5"/>
      <c r="L6" s="5"/>
      <c r="M6" s="5"/>
      <c r="N6" s="5"/>
    </row>
    <row r="7" spans="1:14" ht="12.75" customHeight="1">
      <c r="A7" s="6" t="s">
        <v>5</v>
      </c>
      <c r="B7" s="6" t="s">
        <v>6</v>
      </c>
      <c r="C7" s="7" t="s">
        <v>7</v>
      </c>
      <c r="D7" s="6" t="s">
        <v>8</v>
      </c>
      <c r="E7" s="6" t="s">
        <v>9</v>
      </c>
      <c r="F7" s="8" t="s">
        <v>10</v>
      </c>
      <c r="G7" s="9"/>
      <c r="H7" s="9"/>
      <c r="I7" s="9"/>
      <c r="J7" s="9"/>
      <c r="K7" s="10"/>
      <c r="L7" s="6" t="s">
        <v>11</v>
      </c>
      <c r="M7" s="6" t="s">
        <v>12</v>
      </c>
      <c r="N7" s="11" t="s">
        <v>13</v>
      </c>
    </row>
    <row r="8" spans="1:14" ht="23.25" customHeight="1">
      <c r="A8" s="6"/>
      <c r="B8" s="6"/>
      <c r="C8" s="12"/>
      <c r="D8" s="6"/>
      <c r="E8" s="6"/>
      <c r="F8" s="13">
        <v>1</v>
      </c>
      <c r="G8" s="13">
        <v>2</v>
      </c>
      <c r="H8" s="13">
        <v>3</v>
      </c>
      <c r="I8" s="13">
        <v>4</v>
      </c>
      <c r="J8" s="13">
        <v>5</v>
      </c>
      <c r="K8" s="13">
        <v>6</v>
      </c>
      <c r="L8" s="6"/>
      <c r="M8" s="6"/>
      <c r="N8" s="11"/>
    </row>
    <row r="9" spans="1:16" s="19" customFormat="1" ht="26.25" customHeight="1">
      <c r="A9" s="14">
        <v>1</v>
      </c>
      <c r="B9" s="13" t="s">
        <v>39</v>
      </c>
      <c r="C9" s="14"/>
      <c r="D9" s="23">
        <v>0.20833333333333334</v>
      </c>
      <c r="E9" s="15"/>
      <c r="F9" s="14">
        <v>25</v>
      </c>
      <c r="G9" s="14">
        <v>6</v>
      </c>
      <c r="H9" s="14">
        <v>18</v>
      </c>
      <c r="I9" s="14">
        <v>18</v>
      </c>
      <c r="J9" s="14">
        <v>23</v>
      </c>
      <c r="K9" s="14">
        <v>20</v>
      </c>
      <c r="L9" s="22">
        <f>SUM(F9:K9)-SMALL(F9:K9,1)</f>
        <v>104</v>
      </c>
      <c r="M9" s="15"/>
      <c r="N9" s="25" t="s">
        <v>33</v>
      </c>
      <c r="O9" s="17"/>
      <c r="P9" s="18"/>
    </row>
    <row r="10" spans="1:16" s="19" customFormat="1" ht="26.25" customHeight="1">
      <c r="A10" s="14">
        <v>2</v>
      </c>
      <c r="B10" s="13" t="s">
        <v>40</v>
      </c>
      <c r="C10" s="14"/>
      <c r="D10" s="23">
        <v>0.20833333333333334</v>
      </c>
      <c r="E10" s="15"/>
      <c r="F10" s="14">
        <v>20</v>
      </c>
      <c r="G10" s="14">
        <v>19</v>
      </c>
      <c r="H10" s="14">
        <v>25</v>
      </c>
      <c r="I10" s="14">
        <v>22</v>
      </c>
      <c r="J10" s="14">
        <v>8</v>
      </c>
      <c r="K10" s="14">
        <v>16</v>
      </c>
      <c r="L10" s="22">
        <f>SUM(F10:K10)-SMALL(F10:K10,1)</f>
        <v>102</v>
      </c>
      <c r="M10" s="15"/>
      <c r="N10" s="25" t="s">
        <v>33</v>
      </c>
      <c r="O10" s="17"/>
      <c r="P10" s="18"/>
    </row>
    <row r="11" spans="1:16" s="19" customFormat="1" ht="26.25" customHeight="1">
      <c r="A11" s="14">
        <v>3</v>
      </c>
      <c r="B11" s="13" t="s">
        <v>32</v>
      </c>
      <c r="C11" s="14"/>
      <c r="D11" s="23">
        <v>0.20833333333333334</v>
      </c>
      <c r="E11" s="15"/>
      <c r="F11" s="14">
        <v>13</v>
      </c>
      <c r="G11" s="14">
        <v>15</v>
      </c>
      <c r="H11" s="14">
        <v>16</v>
      </c>
      <c r="I11" s="14">
        <v>19</v>
      </c>
      <c r="J11" s="14">
        <v>23</v>
      </c>
      <c r="K11" s="14">
        <v>17</v>
      </c>
      <c r="L11" s="22">
        <f>SUM(F11:K11)-SMALL(F11:K11,1)</f>
        <v>90</v>
      </c>
      <c r="M11" s="15"/>
      <c r="N11" s="25" t="s">
        <v>19</v>
      </c>
      <c r="O11" s="17"/>
      <c r="P11" s="18"/>
    </row>
    <row r="12" spans="1:16" s="19" customFormat="1" ht="26.25" customHeight="1">
      <c r="A12" s="14">
        <v>4</v>
      </c>
      <c r="B12" s="13" t="s">
        <v>31</v>
      </c>
      <c r="C12" s="14"/>
      <c r="D12" s="23">
        <v>0.20833333333333334</v>
      </c>
      <c r="E12" s="15"/>
      <c r="F12" s="14">
        <v>17</v>
      </c>
      <c r="G12" s="14">
        <v>11</v>
      </c>
      <c r="H12" s="14">
        <v>15</v>
      </c>
      <c r="I12" s="14">
        <v>23</v>
      </c>
      <c r="J12" s="14">
        <v>15</v>
      </c>
      <c r="K12" s="14">
        <v>16</v>
      </c>
      <c r="L12" s="22">
        <f>SUM(F12:K12)-SMALL(F12:K12,1)</f>
        <v>86</v>
      </c>
      <c r="M12" s="15"/>
      <c r="N12" s="25" t="s">
        <v>20</v>
      </c>
      <c r="O12" s="17"/>
      <c r="P12" s="18"/>
    </row>
    <row r="13" spans="1:16" s="19" customFormat="1" ht="26.25" customHeight="1">
      <c r="A13" s="14">
        <v>5</v>
      </c>
      <c r="B13" s="14">
        <v>551</v>
      </c>
      <c r="C13" s="14"/>
      <c r="D13" s="23">
        <v>0.20833333333333334</v>
      </c>
      <c r="E13" s="15"/>
      <c r="F13" s="14">
        <v>10</v>
      </c>
      <c r="G13" s="14">
        <v>9</v>
      </c>
      <c r="H13" s="14">
        <v>20</v>
      </c>
      <c r="I13" s="14">
        <v>18</v>
      </c>
      <c r="J13" s="14">
        <v>15</v>
      </c>
      <c r="K13" s="14">
        <v>20</v>
      </c>
      <c r="L13" s="22">
        <f>SUM(F13:K13)-SMALL(F13:K13,1)</f>
        <v>83</v>
      </c>
      <c r="M13" s="15"/>
      <c r="N13" s="25" t="s">
        <v>21</v>
      </c>
      <c r="O13" s="17"/>
      <c r="P13" s="18"/>
    </row>
    <row r="14" spans="1:16" s="19" customFormat="1" ht="26.25" customHeight="1">
      <c r="A14" s="14">
        <v>6</v>
      </c>
      <c r="B14" s="13" t="s">
        <v>30</v>
      </c>
      <c r="C14" s="14"/>
      <c r="D14" s="23">
        <v>0.20833333333333334</v>
      </c>
      <c r="E14" s="15"/>
      <c r="F14" s="14">
        <v>12</v>
      </c>
      <c r="G14" s="14">
        <v>18</v>
      </c>
      <c r="H14" s="14">
        <v>14</v>
      </c>
      <c r="I14" s="14">
        <v>16</v>
      </c>
      <c r="J14" s="14">
        <v>4</v>
      </c>
      <c r="K14" s="14">
        <v>15</v>
      </c>
      <c r="L14" s="22">
        <f>SUM(F14:K14)-SMALL(F14:K14,1)</f>
        <v>75</v>
      </c>
      <c r="M14" s="15"/>
      <c r="N14" s="25" t="s">
        <v>22</v>
      </c>
      <c r="O14" s="17"/>
      <c r="P14" s="18"/>
    </row>
    <row r="15" spans="1:14" s="19" customFormat="1" ht="15.75" customHeight="1" hidden="1">
      <c r="A15" s="14">
        <v>23</v>
      </c>
      <c r="B15" s="14">
        <f>'[1]сводный полоса'!C30</f>
        <v>0</v>
      </c>
      <c r="C15" s="14">
        <f>'[1]сводный полоса'!D30</f>
        <v>0</v>
      </c>
      <c r="D15" s="15"/>
      <c r="E15" s="15"/>
      <c r="F15" s="14"/>
      <c r="G15" s="14"/>
      <c r="H15" s="14"/>
      <c r="I15" s="14"/>
      <c r="J15" s="14"/>
      <c r="K15" s="14"/>
      <c r="L15" s="14" t="e">
        <f>SUM(F15:K15)-SMALL(F15:K15,1)</f>
        <v>#NUM!</v>
      </c>
      <c r="M15" s="20">
        <f>D15-E15</f>
        <v>0</v>
      </c>
      <c r="N15" s="16"/>
    </row>
    <row r="16" spans="1:14" s="19" customFormat="1" ht="15.75" customHeight="1" hidden="1">
      <c r="A16" s="14">
        <v>24</v>
      </c>
      <c r="B16" s="14">
        <f>'[1]сводный полоса'!C31</f>
        <v>0</v>
      </c>
      <c r="C16" s="14">
        <f>'[1]сводный полоса'!D31</f>
        <v>0</v>
      </c>
      <c r="D16" s="15"/>
      <c r="E16" s="15"/>
      <c r="F16" s="14"/>
      <c r="G16" s="14"/>
      <c r="H16" s="14"/>
      <c r="I16" s="14"/>
      <c r="J16" s="14"/>
      <c r="K16" s="14"/>
      <c r="L16" s="14" t="e">
        <f>SUM(F16:K16)-SMALL(F16:K16,1)</f>
        <v>#NUM!</v>
      </c>
      <c r="M16" s="20">
        <f>D16-E16</f>
        <v>0</v>
      </c>
      <c r="N16" s="16"/>
    </row>
    <row r="17" spans="1:14" s="19" customFormat="1" ht="15.75" customHeight="1" hidden="1">
      <c r="A17" s="14">
        <v>25</v>
      </c>
      <c r="B17" s="14">
        <f>'[1]сводный полоса'!C32</f>
        <v>0</v>
      </c>
      <c r="C17" s="14">
        <f>'[1]сводный полоса'!D32</f>
        <v>0</v>
      </c>
      <c r="D17" s="15"/>
      <c r="E17" s="15"/>
      <c r="F17" s="14"/>
      <c r="G17" s="14"/>
      <c r="H17" s="14"/>
      <c r="I17" s="14"/>
      <c r="J17" s="14"/>
      <c r="K17" s="14"/>
      <c r="L17" s="14">
        <f>SUM(F17:J17)</f>
        <v>0</v>
      </c>
      <c r="M17" s="20">
        <f>D17-E17</f>
        <v>0</v>
      </c>
      <c r="N17" s="16"/>
    </row>
    <row r="18" spans="1:14" s="19" customFormat="1" ht="15.75" customHeight="1" hidden="1">
      <c r="A18" s="14">
        <v>26</v>
      </c>
      <c r="B18" s="14">
        <f>'[1]сводный полоса'!C33</f>
        <v>0</v>
      </c>
      <c r="C18" s="14">
        <f>'[1]сводный полоса'!D33</f>
        <v>0</v>
      </c>
      <c r="D18" s="15"/>
      <c r="E18" s="15"/>
      <c r="F18" s="14"/>
      <c r="G18" s="14"/>
      <c r="H18" s="14"/>
      <c r="I18" s="14"/>
      <c r="J18" s="14"/>
      <c r="K18" s="14"/>
      <c r="L18" s="14">
        <f>SUM(F18:J18)</f>
        <v>0</v>
      </c>
      <c r="M18" s="20">
        <f>D18-E18</f>
        <v>0</v>
      </c>
      <c r="N18" s="16"/>
    </row>
    <row r="19" spans="1:14" s="19" customFormat="1" ht="15.75" customHeight="1" hidden="1">
      <c r="A19" s="14">
        <v>27</v>
      </c>
      <c r="B19" s="14"/>
      <c r="C19" s="14"/>
      <c r="D19" s="15"/>
      <c r="E19" s="15"/>
      <c r="F19" s="14"/>
      <c r="G19" s="14"/>
      <c r="H19" s="14"/>
      <c r="I19" s="14"/>
      <c r="J19" s="14"/>
      <c r="K19" s="14"/>
      <c r="L19" s="14">
        <f>SUM(F19:J19)</f>
        <v>0</v>
      </c>
      <c r="M19" s="20">
        <f>D19-E19</f>
        <v>0</v>
      </c>
      <c r="N19" s="16"/>
    </row>
    <row r="20" ht="9.75" customHeight="1"/>
    <row r="21" spans="1:14" ht="12.75">
      <c r="A21" s="3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ht="13.5" customHeight="1"/>
    <row r="23" spans="1:14" ht="12.75" customHeight="1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8">
    <mergeCell ref="L7:L8"/>
    <mergeCell ref="M7:M8"/>
    <mergeCell ref="N7:N8"/>
    <mergeCell ref="A21:N21"/>
    <mergeCell ref="A23:N23"/>
    <mergeCell ref="A7:A8"/>
    <mergeCell ref="B7:B8"/>
    <mergeCell ref="C7:C8"/>
    <mergeCell ref="D7:D8"/>
    <mergeCell ref="E7:E8"/>
    <mergeCell ref="F7:K7"/>
    <mergeCell ref="A1:N1"/>
    <mergeCell ref="A2:N2"/>
    <mergeCell ref="A3:N3"/>
    <mergeCell ref="A4:N4"/>
    <mergeCell ref="A5:N5"/>
    <mergeCell ref="A6:E6"/>
    <mergeCell ref="J6:N6"/>
  </mergeCells>
  <printOptions/>
  <pageMargins left="0.34" right="0.16" top="0.22" bottom="0.15748031496062992" header="0.11811023622047245" footer="0.275590551181102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Лицей № 384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2012-12-09T14:12:00Z</cp:lastPrinted>
  <dcterms:created xsi:type="dcterms:W3CDTF">2012-12-09T12:36:16Z</dcterms:created>
  <dcterms:modified xsi:type="dcterms:W3CDTF">2012-12-09T16:27:36Z</dcterms:modified>
  <cp:category/>
  <cp:version/>
  <cp:contentType/>
  <cp:contentStatus/>
</cp:coreProperties>
</file>