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50" windowHeight="13170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<sst xmlns="http://schemas.openxmlformats.org/spreadsheetml/2006/main" count="155" uniqueCount="74">
  <si>
    <t>Сводно-итоговый протокол</t>
  </si>
  <si>
    <t>1 возрастная группа</t>
  </si>
  <si>
    <t>№ п\п</t>
  </si>
  <si>
    <t>ОУ</t>
  </si>
  <si>
    <t>Медико-санитарная подготовка</t>
  </si>
  <si>
    <t>Пожарная профилактика</t>
  </si>
  <si>
    <t>КСУ</t>
  </si>
  <si>
    <t>Снаряжение магазина АКМ</t>
  </si>
  <si>
    <t>Операция "Защита"</t>
  </si>
  <si>
    <t>Операция "Дорога безопасности"</t>
  </si>
  <si>
    <t>История</t>
  </si>
  <si>
    <t>С песней по жизни</t>
  </si>
  <si>
    <t>Стрельба из пневматического оружия</t>
  </si>
  <si>
    <t>Конкурс "Равнения на знамена"</t>
  </si>
  <si>
    <t xml:space="preserve">Конкурс "Статен в строю силен в бою" </t>
  </si>
  <si>
    <t>Разборка-сборка АК</t>
  </si>
  <si>
    <t>Силовая гимнастика</t>
  </si>
  <si>
    <t>Бег 60 м</t>
  </si>
  <si>
    <t xml:space="preserve">Туристическая полоса  препятствий </t>
  </si>
  <si>
    <t xml:space="preserve">Операция "Следопыт" </t>
  </si>
  <si>
    <t xml:space="preserve">Общее сумма баллов </t>
  </si>
  <si>
    <t xml:space="preserve">Итоговое место </t>
  </si>
  <si>
    <t>Практика МСП</t>
  </si>
  <si>
    <t>Теория МСП</t>
  </si>
  <si>
    <t>Лекарственные растения</t>
  </si>
  <si>
    <t>Сумма мест</t>
  </si>
  <si>
    <t>Место</t>
  </si>
  <si>
    <t>Теория</t>
  </si>
  <si>
    <t>Эстафета</t>
  </si>
  <si>
    <t>Надевание противогаза</t>
  </si>
  <si>
    <t>Надевание ОЗК</t>
  </si>
  <si>
    <t>Эвакуация пострадавшего</t>
  </si>
  <si>
    <t>Фигурное вождение велосипеда</t>
  </si>
  <si>
    <t>Результат</t>
  </si>
  <si>
    <t>Лицей 384</t>
  </si>
  <si>
    <t>3,40*</t>
  </si>
  <si>
    <t>2</t>
  </si>
  <si>
    <t>1,5</t>
  </si>
  <si>
    <t>5,14*</t>
  </si>
  <si>
    <t>6,5</t>
  </si>
  <si>
    <t>21,5 (5:30)</t>
  </si>
  <si>
    <t>Лицей 389</t>
  </si>
  <si>
    <t>3,33*</t>
  </si>
  <si>
    <t>4,5</t>
  </si>
  <si>
    <t>21,5 (4:45)</t>
  </si>
  <si>
    <t>4,33*</t>
  </si>
  <si>
    <t>Лицей 393</t>
  </si>
  <si>
    <t xml:space="preserve">2 возрастная группа </t>
  </si>
  <si>
    <t>1</t>
  </si>
  <si>
    <t>222</t>
  </si>
  <si>
    <t>3,06*</t>
  </si>
  <si>
    <t>4</t>
  </si>
  <si>
    <t>82</t>
  </si>
  <si>
    <t>249 ком.1</t>
  </si>
  <si>
    <t>-</t>
  </si>
  <si>
    <t>3,25*</t>
  </si>
  <si>
    <t>7</t>
  </si>
  <si>
    <t>66</t>
  </si>
  <si>
    <t>6</t>
  </si>
  <si>
    <t>5</t>
  </si>
  <si>
    <t>249 ком.2</t>
  </si>
  <si>
    <t>37</t>
  </si>
  <si>
    <t>2,45*</t>
  </si>
  <si>
    <t>2,5</t>
  </si>
  <si>
    <t>98</t>
  </si>
  <si>
    <t>3</t>
  </si>
  <si>
    <t>3 возрастная группа</t>
  </si>
  <si>
    <t>158</t>
  </si>
  <si>
    <t>106</t>
  </si>
  <si>
    <t>Главный судья соревнований: _______________________/Клюйков С.Е./</t>
  </si>
  <si>
    <t>Главный секретарь соревнований: _______________________/Пономарева И.А./</t>
  </si>
  <si>
    <t>Финал детско-юношеских оборонно-спортивных и туристских игр "Зарница - 2011"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XV соревнований "Школа безопасности" Кировского района г. Санкт-Петербурга</t>
  </si>
  <si>
    <t xml:space="preserve"> апрель 2012 года</t>
  </si>
  <si>
    <t>Кировский район Санкт-Петербурга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</si>
</sst>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i/>
      <sz val="12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2" fillId="3" borderId="1" applyNumberFormat="0" applyAlignment="0" applyProtection="0"/>
    <xf numFmtId="0" fontId="3" fillId="2" borderId="2" applyNumberFormat="0" applyAlignment="0" applyProtection="0"/>
    <xf numFmtId="0" fontId="4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5" borderId="7" applyNumberFormat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7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NumberFormat="1" applyFont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textRotation="90" wrapText="1"/>
    </xf>
    <xf numFmtId="0" fontId="22" fillId="0" borderId="0" xfId="0" applyFont="1" applyAlignment="1">
      <alignment horizontal="center" vertical="center" wrapText="1"/>
    </xf>
    <xf numFmtId="0" fontId="22" fillId="6" borderId="11" xfId="0" applyFont="1" applyFill="1" applyBorder="1" applyAlignment="1">
      <alignment horizontal="center" vertical="center" textRotation="90" wrapText="1"/>
    </xf>
    <xf numFmtId="0" fontId="22" fillId="0" borderId="0" xfId="0" applyFont="1" applyAlignment="1">
      <alignment horizontal="center" vertical="center" textRotation="90" wrapText="1"/>
    </xf>
    <xf numFmtId="0" fontId="22" fillId="0" borderId="11" xfId="0" applyFont="1" applyBorder="1" applyAlignment="1">
      <alignment horizontal="center" vertical="center" textRotation="90" wrapText="1"/>
    </xf>
    <xf numFmtId="0" fontId="22" fillId="6" borderId="11" xfId="0" applyFont="1" applyFill="1" applyBorder="1" applyAlignment="1">
      <alignment horizontal="center" vertical="center" textRotation="90" wrapText="1"/>
    </xf>
    <xf numFmtId="49" fontId="22" fillId="0" borderId="11" xfId="0" applyNumberFormat="1" applyFont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20" fontId="22" fillId="0" borderId="11" xfId="0" applyNumberFormat="1" applyFont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center" vertical="center" wrapText="1"/>
    </xf>
    <xf numFmtId="2" fontId="22" fillId="0" borderId="11" xfId="0" applyNumberFormat="1" applyFont="1" applyBorder="1" applyAlignment="1">
      <alignment horizontal="center" vertical="center" wrapText="1"/>
    </xf>
    <xf numFmtId="0" fontId="22" fillId="18" borderId="12" xfId="0" applyFont="1" applyFill="1" applyBorder="1" applyAlignment="1">
      <alignment horizontal="center" vertical="center" wrapText="1"/>
    </xf>
    <xf numFmtId="2" fontId="22" fillId="0" borderId="11" xfId="0" applyNumberFormat="1" applyFont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49" fontId="22" fillId="6" borderId="11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0" fontId="22" fillId="0" borderId="11" xfId="0" applyNumberFormat="1" applyFont="1" applyBorder="1" applyAlignment="1">
      <alignment horizontal="center" vertical="center" wrapText="1"/>
    </xf>
    <xf numFmtId="49" fontId="23" fillId="6" borderId="11" xfId="0" applyNumberFormat="1" applyFont="1" applyFill="1" applyBorder="1" applyAlignment="1">
      <alignment horizontal="center" vertical="center" wrapText="1"/>
    </xf>
    <xf numFmtId="49" fontId="22" fillId="2" borderId="11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Alignment="1">
      <alignment horizontal="center" vertical="center" wrapText="1"/>
    </xf>
    <xf numFmtId="4" fontId="22" fillId="0" borderId="11" xfId="0" applyNumberFormat="1" applyFont="1" applyBorder="1" applyAlignment="1">
      <alignment horizontal="center" vertical="center" wrapText="1"/>
    </xf>
    <xf numFmtId="49" fontId="22" fillId="2" borderId="11" xfId="0" applyNumberFormat="1" applyFont="1" applyFill="1" applyBorder="1" applyAlignment="1">
      <alignment horizontal="center" vertical="center" wrapText="1"/>
    </xf>
    <xf numFmtId="49" fontId="22" fillId="6" borderId="11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13" xfId="0" applyFont="1" applyBorder="1" applyAlignment="1">
      <alignment horizontal="right" vertical="center" wrapText="1"/>
    </xf>
    <xf numFmtId="0" fontId="21" fillId="0" borderId="14" xfId="0" applyFont="1" applyBorder="1" applyAlignment="1">
      <alignment horizontal="right" vertical="center" wrapText="1"/>
    </xf>
    <xf numFmtId="0" fontId="21" fillId="0" borderId="15" xfId="0" applyFont="1" applyBorder="1" applyAlignment="1">
      <alignment horizontal="righ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1</xdr:col>
      <xdr:colOff>561975</xdr:colOff>
      <xdr:row>2</xdr:row>
      <xdr:rowOff>0</xdr:rowOff>
    </xdr:to>
    <xdr:pic>
      <xdr:nvPicPr>
        <xdr:cNvPr id="1" name="Picture 1" descr="эмбл зарниц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781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56</xdr:col>
      <xdr:colOff>66675</xdr:colOff>
      <xdr:row>0</xdr:row>
      <xdr:rowOff>19050</xdr:rowOff>
    </xdr:from>
    <xdr:to>
      <xdr:col>57</xdr:col>
      <xdr:colOff>323850</xdr:colOff>
      <xdr:row>2</xdr:row>
      <xdr:rowOff>28575</xdr:rowOff>
    </xdr:to>
    <xdr:pic>
      <xdr:nvPicPr>
        <xdr:cNvPr id="2" name="Picture 2" descr="школа без зарниц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77925" y="19050"/>
          <a:ext cx="733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9"/>
  <sheetViews>
    <sheetView tabSelected="1" workbookViewId="0" topLeftCell="U9">
      <selection activeCell="BF26" sqref="BF26"/>
    </sheetView>
  </sheetViews>
  <sheetFormatPr defaultColWidth="9.140625" defaultRowHeight="15"/>
  <cols>
    <col min="1" max="1" width="4.140625" style="2" customWidth="1"/>
    <col min="2" max="2" width="9.8515625" style="2" customWidth="1"/>
    <col min="3" max="3" width="4.00390625" style="2" bestFit="1" customWidth="1"/>
    <col min="4" max="6" width="3.28125" style="2" bestFit="1" customWidth="1"/>
    <col min="7" max="7" width="4.00390625" style="2" bestFit="1" customWidth="1"/>
    <col min="8" max="8" width="3.421875" style="2" customWidth="1"/>
    <col min="9" max="10" width="3.28125" style="2" bestFit="1" customWidth="1"/>
    <col min="11" max="11" width="5.140625" style="2" bestFit="1" customWidth="1"/>
    <col min="12" max="12" width="3.28125" style="2" bestFit="1" customWidth="1"/>
    <col min="13" max="13" width="4.00390625" style="2" bestFit="1" customWidth="1"/>
    <col min="14" max="16" width="3.28125" style="2" bestFit="1" customWidth="1"/>
    <col min="17" max="17" width="4.8515625" style="2" bestFit="1" customWidth="1"/>
    <col min="18" max="18" width="3.28125" style="2" bestFit="1" customWidth="1"/>
    <col min="19" max="19" width="3.57421875" style="2" bestFit="1" customWidth="1"/>
    <col min="20" max="24" width="3.28125" style="2" bestFit="1" customWidth="1"/>
    <col min="25" max="25" width="4.8515625" style="2" bestFit="1" customWidth="1"/>
    <col min="26" max="26" width="3.28125" style="2" bestFit="1" customWidth="1"/>
    <col min="27" max="27" width="5.28125" style="2" customWidth="1"/>
    <col min="28" max="28" width="3.28125" style="2" bestFit="1" customWidth="1"/>
    <col min="29" max="29" width="4.00390625" style="2" bestFit="1" customWidth="1"/>
    <col min="30" max="30" width="3.28125" style="2" bestFit="1" customWidth="1"/>
    <col min="31" max="31" width="3.57421875" style="2" bestFit="1" customWidth="1"/>
    <col min="32" max="32" width="3.28125" style="2" bestFit="1" customWidth="1"/>
    <col min="33" max="33" width="4.00390625" style="2" bestFit="1" customWidth="1"/>
    <col min="34" max="38" width="3.28125" style="2" bestFit="1" customWidth="1"/>
    <col min="39" max="39" width="3.57421875" style="2" bestFit="1" customWidth="1"/>
    <col min="40" max="40" width="3.28125" style="2" bestFit="1" customWidth="1"/>
    <col min="41" max="41" width="3.57421875" style="2" bestFit="1" customWidth="1"/>
    <col min="42" max="44" width="3.28125" style="2" bestFit="1" customWidth="1"/>
    <col min="45" max="45" width="3.57421875" style="2" bestFit="1" customWidth="1"/>
    <col min="46" max="46" width="3.28125" style="2" bestFit="1" customWidth="1"/>
    <col min="47" max="47" width="4.421875" style="2" bestFit="1" customWidth="1"/>
    <col min="48" max="48" width="3.28125" style="2" bestFit="1" customWidth="1"/>
    <col min="49" max="49" width="3.57421875" style="2" bestFit="1" customWidth="1"/>
    <col min="50" max="50" width="3.28125" style="2" bestFit="1" customWidth="1"/>
    <col min="51" max="51" width="3.57421875" style="2" bestFit="1" customWidth="1"/>
    <col min="52" max="52" width="3.28125" style="2" bestFit="1" customWidth="1"/>
    <col min="53" max="53" width="4.8515625" style="2" bestFit="1" customWidth="1"/>
    <col min="54" max="54" width="3.28125" style="2" bestFit="1" customWidth="1"/>
    <col min="55" max="55" width="3.57421875" style="2" bestFit="1" customWidth="1"/>
    <col min="56" max="56" width="3.28125" style="2" bestFit="1" customWidth="1"/>
    <col min="57" max="57" width="7.140625" style="2" customWidth="1"/>
    <col min="58" max="58" width="5.7109375" style="2" bestFit="1" customWidth="1"/>
    <col min="59" max="59" width="5.8515625" style="2" customWidth="1"/>
    <col min="60" max="16384" width="9.140625" style="2" customWidth="1"/>
  </cols>
  <sheetData>
    <row r="1" spans="1:58" ht="44.25" customHeight="1">
      <c r="A1" s="1" t="s">
        <v>71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5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</row>
    <row r="4" spans="1:58" ht="15">
      <c r="A4" s="39" t="s">
        <v>72</v>
      </c>
      <c r="B4" s="40"/>
      <c r="C4" s="40"/>
      <c r="D4" s="40"/>
      <c r="E4" s="40"/>
      <c r="F4" s="40"/>
      <c r="G4" s="40"/>
      <c r="H4" s="40"/>
      <c r="I4" s="40"/>
      <c r="J4" s="41"/>
      <c r="K4" s="5"/>
      <c r="L4" s="5"/>
      <c r="M4" s="5"/>
      <c r="N4" s="5"/>
      <c r="O4" s="5"/>
      <c r="P4" s="5"/>
      <c r="Q4" s="5"/>
      <c r="R4" s="36" t="s">
        <v>73</v>
      </c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8"/>
    </row>
    <row r="5" spans="1:58" s="9" customFormat="1" ht="43.5" customHeight="1">
      <c r="A5" s="6" t="s">
        <v>2</v>
      </c>
      <c r="B5" s="6" t="s">
        <v>3</v>
      </c>
      <c r="C5" s="7" t="s">
        <v>4</v>
      </c>
      <c r="D5" s="7"/>
      <c r="E5" s="7"/>
      <c r="F5" s="7"/>
      <c r="G5" s="7"/>
      <c r="H5" s="7"/>
      <c r="I5" s="7"/>
      <c r="J5" s="7"/>
      <c r="K5" s="7" t="s">
        <v>5</v>
      </c>
      <c r="L5" s="7"/>
      <c r="M5" s="7"/>
      <c r="N5" s="7"/>
      <c r="O5" s="7"/>
      <c r="P5" s="7"/>
      <c r="Q5" s="6" t="s">
        <v>6</v>
      </c>
      <c r="R5" s="6"/>
      <c r="S5" s="6" t="s">
        <v>7</v>
      </c>
      <c r="T5" s="6"/>
      <c r="U5" s="7" t="s">
        <v>8</v>
      </c>
      <c r="V5" s="7"/>
      <c r="W5" s="7"/>
      <c r="X5" s="7"/>
      <c r="Y5" s="7"/>
      <c r="Z5" s="7"/>
      <c r="AA5" s="7"/>
      <c r="AB5" s="7"/>
      <c r="AC5" s="7"/>
      <c r="AD5" s="7"/>
      <c r="AE5" s="7" t="s">
        <v>9</v>
      </c>
      <c r="AF5" s="7"/>
      <c r="AG5" s="7"/>
      <c r="AH5" s="7"/>
      <c r="AI5" s="7"/>
      <c r="AJ5" s="7"/>
      <c r="AK5" s="6" t="s">
        <v>10</v>
      </c>
      <c r="AL5" s="6"/>
      <c r="AM5" s="6" t="s">
        <v>11</v>
      </c>
      <c r="AN5" s="6"/>
      <c r="AO5" s="6" t="s">
        <v>12</v>
      </c>
      <c r="AP5" s="6"/>
      <c r="AQ5" s="6" t="s">
        <v>13</v>
      </c>
      <c r="AR5" s="6"/>
      <c r="AS5" s="6" t="s">
        <v>14</v>
      </c>
      <c r="AT5" s="6"/>
      <c r="AU5" s="6" t="s">
        <v>15</v>
      </c>
      <c r="AV5" s="6"/>
      <c r="AW5" s="6" t="s">
        <v>16</v>
      </c>
      <c r="AX5" s="6"/>
      <c r="AY5" s="6" t="s">
        <v>17</v>
      </c>
      <c r="AZ5" s="6"/>
      <c r="BA5" s="6" t="s">
        <v>18</v>
      </c>
      <c r="BB5" s="6"/>
      <c r="BC5" s="6" t="s">
        <v>19</v>
      </c>
      <c r="BD5" s="6"/>
      <c r="BE5" s="8" t="s">
        <v>20</v>
      </c>
      <c r="BF5" s="8" t="s">
        <v>21</v>
      </c>
    </row>
    <row r="6" spans="1:58" s="11" customFormat="1" ht="75.75" customHeight="1">
      <c r="A6" s="6"/>
      <c r="B6" s="6"/>
      <c r="C6" s="6" t="s">
        <v>22</v>
      </c>
      <c r="D6" s="6"/>
      <c r="E6" s="6" t="s">
        <v>23</v>
      </c>
      <c r="F6" s="6"/>
      <c r="G6" s="6" t="s">
        <v>24</v>
      </c>
      <c r="H6" s="6"/>
      <c r="I6" s="6" t="s">
        <v>25</v>
      </c>
      <c r="J6" s="10" t="s">
        <v>26</v>
      </c>
      <c r="K6" s="6" t="s">
        <v>27</v>
      </c>
      <c r="L6" s="6"/>
      <c r="M6" s="6" t="s">
        <v>28</v>
      </c>
      <c r="N6" s="6"/>
      <c r="O6" s="6" t="s">
        <v>25</v>
      </c>
      <c r="P6" s="10" t="s">
        <v>26</v>
      </c>
      <c r="Q6" s="6"/>
      <c r="R6" s="6"/>
      <c r="S6" s="6"/>
      <c r="T6" s="6"/>
      <c r="U6" s="6" t="s">
        <v>27</v>
      </c>
      <c r="V6" s="6"/>
      <c r="W6" s="6" t="s">
        <v>29</v>
      </c>
      <c r="X6" s="6"/>
      <c r="Y6" s="6" t="s">
        <v>30</v>
      </c>
      <c r="Z6" s="6"/>
      <c r="AA6" s="6" t="s">
        <v>31</v>
      </c>
      <c r="AB6" s="6"/>
      <c r="AC6" s="6" t="s">
        <v>25</v>
      </c>
      <c r="AD6" s="6" t="s">
        <v>26</v>
      </c>
      <c r="AE6" s="6" t="s">
        <v>27</v>
      </c>
      <c r="AF6" s="6"/>
      <c r="AG6" s="6" t="s">
        <v>32</v>
      </c>
      <c r="AH6" s="6"/>
      <c r="AI6" s="6" t="s">
        <v>25</v>
      </c>
      <c r="AJ6" s="6" t="s">
        <v>26</v>
      </c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8"/>
      <c r="BF6" s="8"/>
    </row>
    <row r="7" spans="1:58" s="9" customFormat="1" ht="52.5" customHeight="1">
      <c r="A7" s="6"/>
      <c r="B7" s="6"/>
      <c r="C7" s="12" t="s">
        <v>33</v>
      </c>
      <c r="D7" s="12" t="s">
        <v>26</v>
      </c>
      <c r="E7" s="12" t="s">
        <v>33</v>
      </c>
      <c r="F7" s="12" t="s">
        <v>26</v>
      </c>
      <c r="G7" s="12" t="s">
        <v>33</v>
      </c>
      <c r="H7" s="12" t="s">
        <v>26</v>
      </c>
      <c r="I7" s="6"/>
      <c r="J7" s="10"/>
      <c r="K7" s="12" t="s">
        <v>33</v>
      </c>
      <c r="L7" s="12" t="s">
        <v>26</v>
      </c>
      <c r="M7" s="12" t="s">
        <v>33</v>
      </c>
      <c r="N7" s="12" t="s">
        <v>26</v>
      </c>
      <c r="O7" s="6"/>
      <c r="P7" s="10"/>
      <c r="Q7" s="12" t="s">
        <v>33</v>
      </c>
      <c r="R7" s="13" t="s">
        <v>26</v>
      </c>
      <c r="S7" s="12" t="s">
        <v>33</v>
      </c>
      <c r="T7" s="13" t="s">
        <v>26</v>
      </c>
      <c r="U7" s="12" t="s">
        <v>33</v>
      </c>
      <c r="V7" s="12" t="s">
        <v>26</v>
      </c>
      <c r="W7" s="12" t="s">
        <v>33</v>
      </c>
      <c r="X7" s="12" t="s">
        <v>26</v>
      </c>
      <c r="Y7" s="12" t="s">
        <v>33</v>
      </c>
      <c r="Z7" s="12" t="s">
        <v>33</v>
      </c>
      <c r="AA7" s="12" t="s">
        <v>33</v>
      </c>
      <c r="AB7" s="12" t="s">
        <v>26</v>
      </c>
      <c r="AC7" s="6"/>
      <c r="AD7" s="6"/>
      <c r="AE7" s="12" t="s">
        <v>33</v>
      </c>
      <c r="AF7" s="12" t="s">
        <v>26</v>
      </c>
      <c r="AG7" s="12" t="s">
        <v>33</v>
      </c>
      <c r="AH7" s="12" t="s">
        <v>26</v>
      </c>
      <c r="AI7" s="6"/>
      <c r="AJ7" s="6"/>
      <c r="AK7" s="12" t="s">
        <v>33</v>
      </c>
      <c r="AL7" s="14" t="s">
        <v>26</v>
      </c>
      <c r="AM7" s="12" t="s">
        <v>33</v>
      </c>
      <c r="AN7" s="12" t="s">
        <v>26</v>
      </c>
      <c r="AO7" s="12" t="s">
        <v>33</v>
      </c>
      <c r="AP7" s="12" t="s">
        <v>26</v>
      </c>
      <c r="AQ7" s="12" t="s">
        <v>33</v>
      </c>
      <c r="AR7" s="12" t="s">
        <v>26</v>
      </c>
      <c r="AS7" s="12" t="s">
        <v>33</v>
      </c>
      <c r="AT7" s="12" t="s">
        <v>26</v>
      </c>
      <c r="AU7" s="12" t="s">
        <v>33</v>
      </c>
      <c r="AV7" s="12" t="s">
        <v>26</v>
      </c>
      <c r="AW7" s="12" t="s">
        <v>33</v>
      </c>
      <c r="AX7" s="12" t="s">
        <v>26</v>
      </c>
      <c r="AY7" s="12" t="s">
        <v>33</v>
      </c>
      <c r="AZ7" s="12" t="s">
        <v>26</v>
      </c>
      <c r="BA7" s="12" t="s">
        <v>33</v>
      </c>
      <c r="BB7" s="12" t="s">
        <v>26</v>
      </c>
      <c r="BC7" s="12" t="s">
        <v>33</v>
      </c>
      <c r="BD7" s="12" t="s">
        <v>26</v>
      </c>
      <c r="BE7" s="15"/>
      <c r="BF7" s="15"/>
    </row>
    <row r="8" spans="1:58" s="9" customFormat="1" ht="12.75">
      <c r="A8" s="7" t="s">
        <v>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</row>
    <row r="9" spans="1:58" s="9" customFormat="1" ht="31.5" customHeight="1">
      <c r="A9" s="16">
        <v>1</v>
      </c>
      <c r="B9" s="16" t="s">
        <v>34</v>
      </c>
      <c r="C9" s="17">
        <v>0.07708333333333334</v>
      </c>
      <c r="D9" s="16">
        <v>1</v>
      </c>
      <c r="E9" s="16">
        <v>61</v>
      </c>
      <c r="F9" s="16">
        <v>1</v>
      </c>
      <c r="G9" s="16">
        <v>32</v>
      </c>
      <c r="H9" s="16">
        <v>1</v>
      </c>
      <c r="I9" s="16">
        <f>H9+F9+D9</f>
        <v>3</v>
      </c>
      <c r="J9" s="18">
        <v>1</v>
      </c>
      <c r="K9" s="16">
        <v>27</v>
      </c>
      <c r="L9" s="16">
        <v>1</v>
      </c>
      <c r="M9" s="19">
        <v>1.4</v>
      </c>
      <c r="N9" s="16">
        <v>1</v>
      </c>
      <c r="O9" s="16">
        <f>L9+N9</f>
        <v>2</v>
      </c>
      <c r="P9" s="18">
        <v>1</v>
      </c>
      <c r="Q9" s="16">
        <v>647</v>
      </c>
      <c r="R9" s="18">
        <v>1</v>
      </c>
      <c r="S9" s="16">
        <v>119</v>
      </c>
      <c r="T9" s="18">
        <v>1</v>
      </c>
      <c r="U9" s="16">
        <v>27</v>
      </c>
      <c r="V9" s="16">
        <v>1</v>
      </c>
      <c r="W9" s="16">
        <v>5</v>
      </c>
      <c r="X9" s="16">
        <v>1</v>
      </c>
      <c r="Y9" s="20"/>
      <c r="Z9" s="20"/>
      <c r="AA9" s="19" t="s">
        <v>35</v>
      </c>
      <c r="AB9" s="16">
        <v>5</v>
      </c>
      <c r="AC9" s="16">
        <f>AB9+Z9+X9+V9</f>
        <v>7</v>
      </c>
      <c r="AD9" s="18">
        <v>1.5</v>
      </c>
      <c r="AE9" s="16">
        <v>88</v>
      </c>
      <c r="AF9" s="16">
        <v>1</v>
      </c>
      <c r="AG9" s="21">
        <v>2.37</v>
      </c>
      <c r="AH9" s="15">
        <v>2</v>
      </c>
      <c r="AI9" s="15">
        <f>AF9+AH9</f>
        <v>3</v>
      </c>
      <c r="AJ9" s="22">
        <v>1</v>
      </c>
      <c r="AK9" s="23">
        <v>28</v>
      </c>
      <c r="AL9" s="24" t="s">
        <v>36</v>
      </c>
      <c r="AM9" s="23">
        <v>238</v>
      </c>
      <c r="AN9" s="24" t="s">
        <v>37</v>
      </c>
      <c r="AO9" s="16">
        <v>153</v>
      </c>
      <c r="AP9" s="18">
        <v>1</v>
      </c>
      <c r="AQ9" s="16">
        <v>72</v>
      </c>
      <c r="AR9" s="18">
        <v>1.5</v>
      </c>
      <c r="AS9" s="16">
        <v>152</v>
      </c>
      <c r="AT9" s="18">
        <v>1</v>
      </c>
      <c r="AU9" s="20"/>
      <c r="AV9" s="20"/>
      <c r="AW9" s="16">
        <v>543</v>
      </c>
      <c r="AX9" s="18">
        <v>1</v>
      </c>
      <c r="AY9" s="16">
        <v>116</v>
      </c>
      <c r="AZ9" s="18">
        <v>2</v>
      </c>
      <c r="BA9" s="21">
        <v>7.01</v>
      </c>
      <c r="BB9" s="22">
        <v>1</v>
      </c>
      <c r="BC9" s="16">
        <v>28</v>
      </c>
      <c r="BD9" s="18">
        <v>1</v>
      </c>
      <c r="BE9" s="25">
        <f>BD9+BB9+AZ9+AX9+AT9+AP9+AR9+AN9+AL9+AD9+T9+R9+P9+J9</f>
        <v>17.5</v>
      </c>
      <c r="BF9" s="15">
        <v>1</v>
      </c>
    </row>
    <row r="10" spans="1:58" s="9" customFormat="1" ht="31.5" customHeight="1">
      <c r="A10" s="16">
        <v>2</v>
      </c>
      <c r="B10" s="16">
        <v>381</v>
      </c>
      <c r="C10" s="17">
        <v>0.09166666666666667</v>
      </c>
      <c r="D10" s="16">
        <v>2</v>
      </c>
      <c r="E10" s="16">
        <v>47</v>
      </c>
      <c r="F10" s="16">
        <v>4</v>
      </c>
      <c r="G10" s="16">
        <v>25</v>
      </c>
      <c r="H10" s="16">
        <v>6</v>
      </c>
      <c r="I10" s="16">
        <f>H10+F10+D10</f>
        <v>12</v>
      </c>
      <c r="J10" s="18">
        <v>3</v>
      </c>
      <c r="K10" s="16" t="s">
        <v>40</v>
      </c>
      <c r="L10" s="16">
        <v>6</v>
      </c>
      <c r="M10" s="19">
        <v>1.45</v>
      </c>
      <c r="N10" s="16">
        <v>2</v>
      </c>
      <c r="O10" s="16">
        <f>L10+N10</f>
        <v>8</v>
      </c>
      <c r="P10" s="18">
        <v>4</v>
      </c>
      <c r="Q10" s="16">
        <v>473</v>
      </c>
      <c r="R10" s="18">
        <v>5</v>
      </c>
      <c r="S10" s="16">
        <v>371</v>
      </c>
      <c r="T10" s="18">
        <v>7</v>
      </c>
      <c r="U10" s="16">
        <v>26</v>
      </c>
      <c r="V10" s="16">
        <v>2</v>
      </c>
      <c r="W10" s="16">
        <v>11</v>
      </c>
      <c r="X10" s="16">
        <v>2</v>
      </c>
      <c r="Y10" s="20"/>
      <c r="Z10" s="20"/>
      <c r="AA10" s="19">
        <v>3.17</v>
      </c>
      <c r="AB10" s="16">
        <v>3</v>
      </c>
      <c r="AC10" s="16">
        <f>AB10+Z10+X10+V10</f>
        <v>7</v>
      </c>
      <c r="AD10" s="18">
        <v>1.5</v>
      </c>
      <c r="AE10" s="16">
        <v>74</v>
      </c>
      <c r="AF10" s="16">
        <v>4</v>
      </c>
      <c r="AG10" s="21">
        <v>3.03</v>
      </c>
      <c r="AH10" s="15">
        <v>5</v>
      </c>
      <c r="AI10" s="15">
        <f>AF10+AH10</f>
        <v>9</v>
      </c>
      <c r="AJ10" s="22">
        <v>5</v>
      </c>
      <c r="AK10" s="23">
        <v>27</v>
      </c>
      <c r="AL10" s="24">
        <v>3</v>
      </c>
      <c r="AM10" s="23">
        <v>193</v>
      </c>
      <c r="AN10" s="24">
        <v>5</v>
      </c>
      <c r="AO10" s="16">
        <v>67</v>
      </c>
      <c r="AP10" s="18">
        <v>6</v>
      </c>
      <c r="AQ10" s="16">
        <v>63</v>
      </c>
      <c r="AR10" s="18">
        <v>5.5</v>
      </c>
      <c r="AS10" s="16">
        <v>119</v>
      </c>
      <c r="AT10" s="18">
        <v>5</v>
      </c>
      <c r="AU10" s="20"/>
      <c r="AV10" s="20"/>
      <c r="AW10" s="16">
        <v>255</v>
      </c>
      <c r="AX10" s="18">
        <v>3</v>
      </c>
      <c r="AY10" s="16">
        <v>93</v>
      </c>
      <c r="AZ10" s="18">
        <v>3</v>
      </c>
      <c r="BA10" s="21">
        <v>9.29</v>
      </c>
      <c r="BB10" s="22">
        <v>2</v>
      </c>
      <c r="BC10" s="16">
        <v>98</v>
      </c>
      <c r="BD10" s="18">
        <v>2</v>
      </c>
      <c r="BE10" s="25">
        <f>BD10+BB10+AZ10+AX10+AT10+AP10+AR10+AN10+AL10+AD10+T10+R10+P10+J10</f>
        <v>55</v>
      </c>
      <c r="BF10" s="15">
        <v>2</v>
      </c>
    </row>
    <row r="11" spans="1:58" s="9" customFormat="1" ht="31.5" customHeight="1">
      <c r="A11" s="16">
        <v>3</v>
      </c>
      <c r="B11" s="16">
        <v>493</v>
      </c>
      <c r="C11" s="17">
        <v>0.12569444444444444</v>
      </c>
      <c r="D11" s="16">
        <v>7</v>
      </c>
      <c r="E11" s="16">
        <v>42</v>
      </c>
      <c r="F11" s="16">
        <v>6</v>
      </c>
      <c r="G11" s="16">
        <v>22</v>
      </c>
      <c r="H11" s="16">
        <v>7</v>
      </c>
      <c r="I11" s="16">
        <f>H11+F11+D11</f>
        <v>20</v>
      </c>
      <c r="J11" s="18">
        <v>7</v>
      </c>
      <c r="K11" s="16">
        <v>23</v>
      </c>
      <c r="L11" s="16">
        <v>4</v>
      </c>
      <c r="M11" s="19">
        <v>2.5</v>
      </c>
      <c r="N11" s="16">
        <v>7</v>
      </c>
      <c r="O11" s="16">
        <f>L11+N11</f>
        <v>11</v>
      </c>
      <c r="P11" s="18">
        <v>6</v>
      </c>
      <c r="Q11" s="16">
        <v>501.5</v>
      </c>
      <c r="R11" s="18">
        <v>3</v>
      </c>
      <c r="S11" s="16">
        <v>159</v>
      </c>
      <c r="T11" s="18">
        <v>2</v>
      </c>
      <c r="U11" s="16">
        <v>22</v>
      </c>
      <c r="V11" s="16">
        <v>4</v>
      </c>
      <c r="W11" s="16">
        <v>13</v>
      </c>
      <c r="X11" s="16">
        <v>3</v>
      </c>
      <c r="Y11" s="20"/>
      <c r="Z11" s="20"/>
      <c r="AA11" s="19" t="s">
        <v>38</v>
      </c>
      <c r="AB11" s="16">
        <v>7</v>
      </c>
      <c r="AC11" s="16">
        <f>AB11+Z11+X11+V11</f>
        <v>14</v>
      </c>
      <c r="AD11" s="18">
        <v>5</v>
      </c>
      <c r="AE11" s="16">
        <v>78</v>
      </c>
      <c r="AF11" s="16">
        <v>3</v>
      </c>
      <c r="AG11" s="21">
        <v>2.55</v>
      </c>
      <c r="AH11" s="15">
        <v>4</v>
      </c>
      <c r="AI11" s="15">
        <f>AF11+AH11</f>
        <v>7</v>
      </c>
      <c r="AJ11" s="22">
        <v>3.5</v>
      </c>
      <c r="AK11" s="23">
        <v>18</v>
      </c>
      <c r="AL11" s="24" t="s">
        <v>39</v>
      </c>
      <c r="AM11" s="23">
        <v>194</v>
      </c>
      <c r="AN11" s="24">
        <v>4</v>
      </c>
      <c r="AO11" s="16">
        <v>76</v>
      </c>
      <c r="AP11" s="18">
        <v>3.5</v>
      </c>
      <c r="AQ11" s="16">
        <v>63</v>
      </c>
      <c r="AR11" s="18">
        <v>5.5</v>
      </c>
      <c r="AS11" s="16">
        <v>131</v>
      </c>
      <c r="AT11" s="18">
        <v>3</v>
      </c>
      <c r="AU11" s="20"/>
      <c r="AV11" s="20"/>
      <c r="AW11" s="16">
        <v>334</v>
      </c>
      <c r="AX11" s="18">
        <v>2</v>
      </c>
      <c r="AY11" s="16">
        <v>135</v>
      </c>
      <c r="AZ11" s="18">
        <v>1</v>
      </c>
      <c r="BA11" s="21">
        <v>16.39</v>
      </c>
      <c r="BB11" s="22">
        <v>5</v>
      </c>
      <c r="BC11" s="16">
        <v>167</v>
      </c>
      <c r="BD11" s="18">
        <v>4</v>
      </c>
      <c r="BE11" s="26">
        <f>BD11+BB11+AZ11+AX11+AT11+AP11+AR11+AN11+AL11+AD11+T11+R11+P11+J11</f>
        <v>57.5</v>
      </c>
      <c r="BF11" s="15">
        <v>3</v>
      </c>
    </row>
    <row r="12" spans="1:58" s="9" customFormat="1" ht="31.5" customHeight="1">
      <c r="A12" s="16">
        <v>4</v>
      </c>
      <c r="B12" s="16" t="s">
        <v>46</v>
      </c>
      <c r="C12" s="17">
        <v>0.09236111111111112</v>
      </c>
      <c r="D12" s="16">
        <v>3</v>
      </c>
      <c r="E12" s="16">
        <v>52</v>
      </c>
      <c r="F12" s="16">
        <v>2</v>
      </c>
      <c r="G12" s="16">
        <v>31</v>
      </c>
      <c r="H12" s="16">
        <v>2</v>
      </c>
      <c r="I12" s="16">
        <f>H12+F12+D12</f>
        <v>7</v>
      </c>
      <c r="J12" s="18">
        <v>2</v>
      </c>
      <c r="K12" s="16">
        <v>25</v>
      </c>
      <c r="L12" s="16">
        <v>3</v>
      </c>
      <c r="M12" s="19">
        <v>2.01</v>
      </c>
      <c r="N12" s="16">
        <v>3</v>
      </c>
      <c r="O12" s="16">
        <f>L12+N12</f>
        <v>6</v>
      </c>
      <c r="P12" s="18">
        <v>2.5</v>
      </c>
      <c r="Q12" s="16">
        <v>470</v>
      </c>
      <c r="R12" s="18">
        <v>6</v>
      </c>
      <c r="S12" s="16">
        <v>309</v>
      </c>
      <c r="T12" s="18">
        <v>5</v>
      </c>
      <c r="U12" s="16">
        <v>23</v>
      </c>
      <c r="V12" s="16">
        <v>3</v>
      </c>
      <c r="W12" s="16">
        <v>16</v>
      </c>
      <c r="X12" s="16">
        <v>4.5</v>
      </c>
      <c r="Y12" s="20"/>
      <c r="Z12" s="20"/>
      <c r="AA12" s="19">
        <v>4.2</v>
      </c>
      <c r="AB12" s="16">
        <v>2</v>
      </c>
      <c r="AC12" s="16">
        <f>AB12+Z12+X12+V12</f>
        <v>9.5</v>
      </c>
      <c r="AD12" s="18">
        <v>3</v>
      </c>
      <c r="AE12" s="16">
        <v>81</v>
      </c>
      <c r="AF12" s="16">
        <v>2</v>
      </c>
      <c r="AG12" s="21">
        <v>2.46</v>
      </c>
      <c r="AH12" s="15">
        <v>3</v>
      </c>
      <c r="AI12" s="15">
        <f>AF12+AH12</f>
        <v>5</v>
      </c>
      <c r="AJ12" s="22">
        <v>2</v>
      </c>
      <c r="AK12" s="23">
        <v>25</v>
      </c>
      <c r="AL12" s="24" t="s">
        <v>43</v>
      </c>
      <c r="AM12" s="23">
        <v>186</v>
      </c>
      <c r="AN12" s="24">
        <v>6</v>
      </c>
      <c r="AO12" s="16">
        <v>76</v>
      </c>
      <c r="AP12" s="18">
        <v>3.5</v>
      </c>
      <c r="AQ12" s="16">
        <v>65</v>
      </c>
      <c r="AR12" s="18">
        <v>3</v>
      </c>
      <c r="AS12" s="16">
        <v>98</v>
      </c>
      <c r="AT12" s="18">
        <v>7</v>
      </c>
      <c r="AU12" s="20"/>
      <c r="AV12" s="20"/>
      <c r="AW12" s="16">
        <v>161</v>
      </c>
      <c r="AX12" s="18">
        <v>7</v>
      </c>
      <c r="AY12" s="16">
        <v>67</v>
      </c>
      <c r="AZ12" s="18">
        <v>5</v>
      </c>
      <c r="BA12" s="21">
        <v>12</v>
      </c>
      <c r="BB12" s="22">
        <v>3</v>
      </c>
      <c r="BC12" s="16">
        <v>161</v>
      </c>
      <c r="BD12" s="18">
        <v>3</v>
      </c>
      <c r="BE12" s="25">
        <f>BD12+BB12+AZ12+AX12+AT12+AP12+AR12+AN12+AL12+AD12+T12+R12+P12+J12</f>
        <v>60.5</v>
      </c>
      <c r="BF12" s="15">
        <v>4</v>
      </c>
    </row>
    <row r="13" spans="1:58" s="9" customFormat="1" ht="31.5" customHeight="1">
      <c r="A13" s="16">
        <v>5</v>
      </c>
      <c r="B13" s="16">
        <v>551</v>
      </c>
      <c r="C13" s="17">
        <v>0.09375</v>
      </c>
      <c r="D13" s="16">
        <v>4</v>
      </c>
      <c r="E13" s="16">
        <v>38</v>
      </c>
      <c r="F13" s="16">
        <v>7</v>
      </c>
      <c r="G13" s="16">
        <v>26</v>
      </c>
      <c r="H13" s="16">
        <v>5</v>
      </c>
      <c r="I13" s="16">
        <f>H13+F13+D13</f>
        <v>16</v>
      </c>
      <c r="J13" s="18">
        <v>6</v>
      </c>
      <c r="K13" s="16" t="s">
        <v>44</v>
      </c>
      <c r="L13" s="16">
        <v>5</v>
      </c>
      <c r="M13" s="19">
        <v>2.32</v>
      </c>
      <c r="N13" s="16">
        <v>5</v>
      </c>
      <c r="O13" s="16">
        <f>L13+N13</f>
        <v>10</v>
      </c>
      <c r="P13" s="18">
        <v>5</v>
      </c>
      <c r="Q13" s="16">
        <v>494.5</v>
      </c>
      <c r="R13" s="18">
        <v>4</v>
      </c>
      <c r="S13" s="16">
        <v>336</v>
      </c>
      <c r="T13" s="18">
        <v>6</v>
      </c>
      <c r="U13" s="16">
        <v>9</v>
      </c>
      <c r="V13" s="16">
        <v>7</v>
      </c>
      <c r="W13" s="16">
        <v>16</v>
      </c>
      <c r="X13" s="16">
        <v>4.5</v>
      </c>
      <c r="Y13" s="20"/>
      <c r="Z13" s="20"/>
      <c r="AA13" s="19" t="s">
        <v>45</v>
      </c>
      <c r="AB13" s="16">
        <v>6</v>
      </c>
      <c r="AC13" s="16">
        <f>AB13+Z13+X13+V13</f>
        <v>17.5</v>
      </c>
      <c r="AD13" s="18">
        <v>7</v>
      </c>
      <c r="AE13" s="16">
        <v>58</v>
      </c>
      <c r="AF13" s="16">
        <v>7</v>
      </c>
      <c r="AG13" s="21">
        <v>3.11</v>
      </c>
      <c r="AH13" s="15">
        <v>6</v>
      </c>
      <c r="AI13" s="15">
        <f>AF13+AH13</f>
        <v>13</v>
      </c>
      <c r="AJ13" s="22">
        <v>7</v>
      </c>
      <c r="AK13" s="23">
        <v>18</v>
      </c>
      <c r="AL13" s="24" t="s">
        <v>39</v>
      </c>
      <c r="AM13" s="23">
        <v>217</v>
      </c>
      <c r="AN13" s="24">
        <v>3</v>
      </c>
      <c r="AO13" s="16">
        <v>115</v>
      </c>
      <c r="AP13" s="18">
        <v>2</v>
      </c>
      <c r="AQ13" s="16">
        <v>72</v>
      </c>
      <c r="AR13" s="18">
        <v>1.5</v>
      </c>
      <c r="AS13" s="16">
        <v>132</v>
      </c>
      <c r="AT13" s="18">
        <v>2</v>
      </c>
      <c r="AU13" s="20"/>
      <c r="AV13" s="20"/>
      <c r="AW13" s="16">
        <v>234</v>
      </c>
      <c r="AX13" s="18">
        <v>4</v>
      </c>
      <c r="AY13" s="16">
        <v>90</v>
      </c>
      <c r="AZ13" s="18">
        <v>4</v>
      </c>
      <c r="BA13" s="21">
        <v>16.2</v>
      </c>
      <c r="BB13" s="22">
        <v>4</v>
      </c>
      <c r="BC13" s="16">
        <v>215</v>
      </c>
      <c r="BD13" s="18">
        <v>7</v>
      </c>
      <c r="BE13" s="25">
        <f>BD13+BB13+AZ13+AX13+AT13+AP13+AR13+AN13+AL13+AD13+T13+R13+P13+J13</f>
        <v>62</v>
      </c>
      <c r="BF13" s="15">
        <v>5</v>
      </c>
    </row>
    <row r="14" spans="1:58" s="9" customFormat="1" ht="31.5" customHeight="1">
      <c r="A14" s="16">
        <v>6</v>
      </c>
      <c r="B14" s="16">
        <v>282</v>
      </c>
      <c r="C14" s="17">
        <v>0.1076388888888889</v>
      </c>
      <c r="D14" s="16">
        <v>6</v>
      </c>
      <c r="E14" s="16">
        <v>49</v>
      </c>
      <c r="F14" s="16">
        <v>3</v>
      </c>
      <c r="G14" s="16">
        <v>29</v>
      </c>
      <c r="H14" s="16">
        <v>3</v>
      </c>
      <c r="I14" s="16">
        <f>H14+F14+D14</f>
        <v>12</v>
      </c>
      <c r="J14" s="18">
        <v>4</v>
      </c>
      <c r="K14" s="16">
        <v>26</v>
      </c>
      <c r="L14" s="16">
        <v>2</v>
      </c>
      <c r="M14" s="19">
        <v>2.04</v>
      </c>
      <c r="N14" s="16">
        <v>4</v>
      </c>
      <c r="O14" s="16">
        <f>L14+N14</f>
        <v>6</v>
      </c>
      <c r="P14" s="18">
        <v>2.5</v>
      </c>
      <c r="Q14" s="16">
        <v>447.5</v>
      </c>
      <c r="R14" s="18">
        <v>7</v>
      </c>
      <c r="S14" s="16">
        <v>297</v>
      </c>
      <c r="T14" s="18">
        <v>4</v>
      </c>
      <c r="U14" s="16">
        <v>21</v>
      </c>
      <c r="V14" s="16">
        <v>5</v>
      </c>
      <c r="W14" s="16">
        <v>20</v>
      </c>
      <c r="X14" s="16">
        <v>6</v>
      </c>
      <c r="Y14" s="20"/>
      <c r="Z14" s="20"/>
      <c r="AA14" s="19">
        <v>2.51</v>
      </c>
      <c r="AB14" s="16">
        <v>1</v>
      </c>
      <c r="AC14" s="16">
        <f>AB14+Z14+X14+V14</f>
        <v>12</v>
      </c>
      <c r="AD14" s="18">
        <v>4</v>
      </c>
      <c r="AE14" s="16">
        <v>67</v>
      </c>
      <c r="AF14" s="16">
        <v>6</v>
      </c>
      <c r="AG14" s="21">
        <v>2.29</v>
      </c>
      <c r="AH14" s="15">
        <v>1</v>
      </c>
      <c r="AI14" s="15">
        <f>AF14+AH14</f>
        <v>7</v>
      </c>
      <c r="AJ14" s="22">
        <v>3.5</v>
      </c>
      <c r="AK14" s="23">
        <v>32</v>
      </c>
      <c r="AL14" s="24">
        <v>1</v>
      </c>
      <c r="AM14" s="23">
        <v>238</v>
      </c>
      <c r="AN14" s="24" t="s">
        <v>37</v>
      </c>
      <c r="AO14" s="16">
        <v>55</v>
      </c>
      <c r="AP14" s="18">
        <v>7</v>
      </c>
      <c r="AQ14" s="16">
        <v>64</v>
      </c>
      <c r="AR14" s="18">
        <v>4</v>
      </c>
      <c r="AS14" s="16">
        <v>115</v>
      </c>
      <c r="AT14" s="18">
        <v>6</v>
      </c>
      <c r="AU14" s="20"/>
      <c r="AV14" s="20"/>
      <c r="AW14" s="16">
        <v>205</v>
      </c>
      <c r="AX14" s="18">
        <v>6</v>
      </c>
      <c r="AY14" s="16">
        <v>53</v>
      </c>
      <c r="AZ14" s="18">
        <v>7</v>
      </c>
      <c r="BA14" s="21">
        <v>17.32</v>
      </c>
      <c r="BB14" s="22">
        <v>6</v>
      </c>
      <c r="BC14" s="16">
        <v>169</v>
      </c>
      <c r="BD14" s="18">
        <v>5</v>
      </c>
      <c r="BE14" s="25">
        <f>BD14+BB14+AZ14+AX14+AT14+AP14+AR14+AN14+AL14+AD14+T14+R14+P14+J14</f>
        <v>65</v>
      </c>
      <c r="BF14" s="15">
        <v>6</v>
      </c>
    </row>
    <row r="15" spans="1:58" s="9" customFormat="1" ht="31.5" customHeight="1">
      <c r="A15" s="16">
        <v>7</v>
      </c>
      <c r="B15" s="16" t="s">
        <v>41</v>
      </c>
      <c r="C15" s="17">
        <v>0.1013888888888889</v>
      </c>
      <c r="D15" s="16">
        <v>5</v>
      </c>
      <c r="E15" s="16">
        <v>46</v>
      </c>
      <c r="F15" s="16">
        <v>5</v>
      </c>
      <c r="G15" s="16">
        <v>27</v>
      </c>
      <c r="H15" s="16">
        <v>4</v>
      </c>
      <c r="I15" s="16">
        <f>H15+F15+D15</f>
        <v>14</v>
      </c>
      <c r="J15" s="18">
        <v>5</v>
      </c>
      <c r="K15" s="16">
        <v>21</v>
      </c>
      <c r="L15" s="16">
        <v>7</v>
      </c>
      <c r="M15" s="19">
        <v>2.38</v>
      </c>
      <c r="N15" s="16">
        <v>6</v>
      </c>
      <c r="O15" s="16">
        <f>L15+N15</f>
        <v>13</v>
      </c>
      <c r="P15" s="18">
        <v>7</v>
      </c>
      <c r="Q15" s="16">
        <v>504</v>
      </c>
      <c r="R15" s="18">
        <v>2</v>
      </c>
      <c r="S15" s="16">
        <v>293</v>
      </c>
      <c r="T15" s="18">
        <v>3</v>
      </c>
      <c r="U15" s="16">
        <v>19</v>
      </c>
      <c r="V15" s="16">
        <v>6</v>
      </c>
      <c r="W15" s="16">
        <v>31</v>
      </c>
      <c r="X15" s="16">
        <v>7</v>
      </c>
      <c r="Y15" s="20"/>
      <c r="Z15" s="20"/>
      <c r="AA15" s="19" t="s">
        <v>42</v>
      </c>
      <c r="AB15" s="16">
        <v>4</v>
      </c>
      <c r="AC15" s="16">
        <f>AB15+Z15+X15+V15</f>
        <v>17</v>
      </c>
      <c r="AD15" s="18">
        <v>6</v>
      </c>
      <c r="AE15" s="16">
        <v>73</v>
      </c>
      <c r="AF15" s="16">
        <v>5</v>
      </c>
      <c r="AG15" s="21">
        <v>3.15</v>
      </c>
      <c r="AH15" s="15">
        <v>7</v>
      </c>
      <c r="AI15" s="15">
        <f>AF15+AH15</f>
        <v>12</v>
      </c>
      <c r="AJ15" s="22">
        <v>6</v>
      </c>
      <c r="AK15" s="23">
        <v>25</v>
      </c>
      <c r="AL15" s="24" t="s">
        <v>43</v>
      </c>
      <c r="AM15" s="23">
        <v>155</v>
      </c>
      <c r="AN15" s="24">
        <v>7</v>
      </c>
      <c r="AO15" s="16">
        <v>69</v>
      </c>
      <c r="AP15" s="18">
        <v>5</v>
      </c>
      <c r="AQ15" s="16">
        <v>57</v>
      </c>
      <c r="AR15" s="18">
        <v>7</v>
      </c>
      <c r="AS15" s="16">
        <v>125</v>
      </c>
      <c r="AT15" s="18">
        <v>4</v>
      </c>
      <c r="AU15" s="20"/>
      <c r="AV15" s="20"/>
      <c r="AW15" s="16">
        <v>213</v>
      </c>
      <c r="AX15" s="18">
        <v>5</v>
      </c>
      <c r="AY15" s="16">
        <v>56</v>
      </c>
      <c r="AZ15" s="18">
        <v>6</v>
      </c>
      <c r="BA15" s="21">
        <v>19.57</v>
      </c>
      <c r="BB15" s="22">
        <v>7</v>
      </c>
      <c r="BC15" s="16">
        <v>211</v>
      </c>
      <c r="BD15" s="18">
        <v>6</v>
      </c>
      <c r="BE15" s="25">
        <f>BD15+BB15+AZ15+AX15+AT15+AP15+AR15+AN15+AL15+AD15+T15+R15+P15+J15</f>
        <v>74.5</v>
      </c>
      <c r="BF15" s="15">
        <v>7</v>
      </c>
    </row>
    <row r="16" spans="1:58" s="9" customFormat="1" ht="12.75">
      <c r="A16" s="7" t="s">
        <v>47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</row>
    <row r="17" spans="1:59" s="9" customFormat="1" ht="33.75" customHeight="1">
      <c r="A17" s="16">
        <v>1</v>
      </c>
      <c r="B17" s="16" t="s">
        <v>34</v>
      </c>
      <c r="C17" s="17">
        <v>0.05</v>
      </c>
      <c r="D17" s="16">
        <v>1</v>
      </c>
      <c r="E17" s="16">
        <v>71</v>
      </c>
      <c r="F17" s="16">
        <v>1</v>
      </c>
      <c r="G17" s="16">
        <v>18</v>
      </c>
      <c r="H17" s="16">
        <v>1</v>
      </c>
      <c r="I17" s="16">
        <f>D17+F17+H17</f>
        <v>3</v>
      </c>
      <c r="J17" s="18">
        <v>1</v>
      </c>
      <c r="K17" s="16">
        <v>70</v>
      </c>
      <c r="L17" s="16">
        <v>2</v>
      </c>
      <c r="M17" s="19">
        <v>1.24</v>
      </c>
      <c r="N17" s="16">
        <v>1</v>
      </c>
      <c r="O17" s="16">
        <f>L17+N17</f>
        <v>3</v>
      </c>
      <c r="P17" s="18">
        <v>1</v>
      </c>
      <c r="Q17" s="16">
        <v>574</v>
      </c>
      <c r="R17" s="18">
        <v>1</v>
      </c>
      <c r="S17" s="16">
        <v>217</v>
      </c>
      <c r="T17" s="18">
        <v>1</v>
      </c>
      <c r="U17" s="16">
        <v>54</v>
      </c>
      <c r="V17" s="16">
        <v>1</v>
      </c>
      <c r="W17" s="16">
        <v>25</v>
      </c>
      <c r="X17" s="16">
        <v>1</v>
      </c>
      <c r="Y17" s="19">
        <v>2.13</v>
      </c>
      <c r="Z17" s="27">
        <v>1</v>
      </c>
      <c r="AA17" s="16">
        <v>4.25</v>
      </c>
      <c r="AB17" s="16">
        <v>2</v>
      </c>
      <c r="AC17" s="16">
        <f>AB17+X17+Z17+V17</f>
        <v>5</v>
      </c>
      <c r="AD17" s="18">
        <v>1</v>
      </c>
      <c r="AE17" s="15">
        <v>128</v>
      </c>
      <c r="AF17" s="15">
        <v>1</v>
      </c>
      <c r="AG17" s="21">
        <v>2.2</v>
      </c>
      <c r="AH17" s="15">
        <v>2</v>
      </c>
      <c r="AI17" s="15">
        <f>AH17+AF17</f>
        <v>3</v>
      </c>
      <c r="AJ17" s="22">
        <v>1</v>
      </c>
      <c r="AK17" s="16">
        <v>32</v>
      </c>
      <c r="AL17" s="28" t="s">
        <v>48</v>
      </c>
      <c r="AM17" s="23">
        <v>240</v>
      </c>
      <c r="AN17" s="24" t="s">
        <v>37</v>
      </c>
      <c r="AO17" s="29" t="s">
        <v>49</v>
      </c>
      <c r="AP17" s="24" t="s">
        <v>48</v>
      </c>
      <c r="AQ17" s="16">
        <v>79</v>
      </c>
      <c r="AR17" s="18">
        <v>1</v>
      </c>
      <c r="AS17" s="16">
        <v>170</v>
      </c>
      <c r="AT17" s="18">
        <v>1</v>
      </c>
      <c r="AU17" s="16">
        <v>318</v>
      </c>
      <c r="AV17" s="18">
        <v>1</v>
      </c>
      <c r="AW17" s="16">
        <v>533</v>
      </c>
      <c r="AX17" s="18">
        <v>1</v>
      </c>
      <c r="AY17" s="16">
        <v>191</v>
      </c>
      <c r="AZ17" s="18">
        <v>1</v>
      </c>
      <c r="BA17" s="16">
        <v>3.35</v>
      </c>
      <c r="BB17" s="18">
        <v>1</v>
      </c>
      <c r="BC17" s="16">
        <v>48</v>
      </c>
      <c r="BD17" s="18">
        <v>1</v>
      </c>
      <c r="BE17" s="26">
        <f>BD17+BB17+AZ17+AX17+AT17+AP17+AR17+AN17+AL17+AD17+T17+R17+P17+J17+AV17</f>
        <v>15.5</v>
      </c>
      <c r="BF17" s="15">
        <v>1</v>
      </c>
      <c r="BG17" s="30"/>
    </row>
    <row r="18" spans="1:59" s="9" customFormat="1" ht="33.75" customHeight="1">
      <c r="A18" s="16">
        <v>2</v>
      </c>
      <c r="B18" s="16">
        <v>381</v>
      </c>
      <c r="C18" s="17">
        <v>0.10069444444444443</v>
      </c>
      <c r="D18" s="16">
        <v>2</v>
      </c>
      <c r="E18" s="16">
        <v>54</v>
      </c>
      <c r="F18" s="16">
        <v>4</v>
      </c>
      <c r="G18" s="16">
        <v>6.5</v>
      </c>
      <c r="H18" s="16">
        <v>6</v>
      </c>
      <c r="I18" s="16">
        <f>D18+F18+H18</f>
        <v>12</v>
      </c>
      <c r="J18" s="18">
        <v>4</v>
      </c>
      <c r="K18" s="16">
        <v>55.5</v>
      </c>
      <c r="L18" s="16">
        <v>5</v>
      </c>
      <c r="M18" s="19">
        <v>1.5</v>
      </c>
      <c r="N18" s="16">
        <v>3</v>
      </c>
      <c r="O18" s="16">
        <f>L18+N18</f>
        <v>8</v>
      </c>
      <c r="P18" s="18">
        <v>4</v>
      </c>
      <c r="Q18" s="16">
        <v>504.5</v>
      </c>
      <c r="R18" s="18">
        <v>2</v>
      </c>
      <c r="S18" s="16">
        <v>430</v>
      </c>
      <c r="T18" s="18">
        <v>3</v>
      </c>
      <c r="U18" s="16">
        <v>21</v>
      </c>
      <c r="V18" s="16">
        <v>5</v>
      </c>
      <c r="W18" s="16">
        <v>55</v>
      </c>
      <c r="X18" s="16">
        <v>4</v>
      </c>
      <c r="Y18" s="19">
        <v>3.3</v>
      </c>
      <c r="Z18" s="27">
        <v>2</v>
      </c>
      <c r="AA18" s="16">
        <v>2.51</v>
      </c>
      <c r="AB18" s="16">
        <v>1</v>
      </c>
      <c r="AC18" s="16">
        <f>AB18+X18+Z18+V18</f>
        <v>12</v>
      </c>
      <c r="AD18" s="18">
        <v>2</v>
      </c>
      <c r="AE18" s="15">
        <v>94</v>
      </c>
      <c r="AF18" s="15">
        <v>2</v>
      </c>
      <c r="AG18" s="21">
        <v>2.54</v>
      </c>
      <c r="AH18" s="15">
        <v>6</v>
      </c>
      <c r="AI18" s="15">
        <f>AH18+AF18</f>
        <v>8</v>
      </c>
      <c r="AJ18" s="22">
        <v>4</v>
      </c>
      <c r="AK18" s="16">
        <v>30</v>
      </c>
      <c r="AL18" s="28" t="s">
        <v>63</v>
      </c>
      <c r="AM18" s="23">
        <v>210</v>
      </c>
      <c r="AN18" s="24" t="s">
        <v>65</v>
      </c>
      <c r="AO18" s="29" t="s">
        <v>64</v>
      </c>
      <c r="AP18" s="24" t="s">
        <v>63</v>
      </c>
      <c r="AQ18" s="16">
        <v>69</v>
      </c>
      <c r="AR18" s="18">
        <v>5</v>
      </c>
      <c r="AS18" s="16">
        <v>152</v>
      </c>
      <c r="AT18" s="18">
        <v>4</v>
      </c>
      <c r="AU18" s="16">
        <v>477</v>
      </c>
      <c r="AV18" s="18">
        <v>2</v>
      </c>
      <c r="AW18" s="16">
        <v>396</v>
      </c>
      <c r="AX18" s="18">
        <v>3</v>
      </c>
      <c r="AY18" s="16">
        <v>172</v>
      </c>
      <c r="AZ18" s="18">
        <v>2</v>
      </c>
      <c r="BA18" s="16">
        <v>5.33</v>
      </c>
      <c r="BB18" s="18">
        <v>2</v>
      </c>
      <c r="BC18" s="16">
        <v>154</v>
      </c>
      <c r="BD18" s="18">
        <v>5</v>
      </c>
      <c r="BE18" s="26">
        <f>BD18+BB18+AZ18+AX18+AT18+AP18+AR18+AN18+AL18+AD18+T18+R18+P18+J18+AV18</f>
        <v>46</v>
      </c>
      <c r="BF18" s="15">
        <v>2</v>
      </c>
      <c r="BG18" s="30"/>
    </row>
    <row r="19" spans="1:59" s="9" customFormat="1" ht="33.75" customHeight="1">
      <c r="A19" s="16">
        <v>3</v>
      </c>
      <c r="B19" s="16">
        <v>493</v>
      </c>
      <c r="C19" s="17">
        <v>0.15208333333333332</v>
      </c>
      <c r="D19" s="16">
        <v>5</v>
      </c>
      <c r="E19" s="16">
        <v>50</v>
      </c>
      <c r="F19" s="16">
        <v>6</v>
      </c>
      <c r="G19" s="16">
        <v>4.5</v>
      </c>
      <c r="H19" s="16">
        <v>7</v>
      </c>
      <c r="I19" s="16">
        <f>D19+F19+H19</f>
        <v>18</v>
      </c>
      <c r="J19" s="18">
        <v>6</v>
      </c>
      <c r="K19" s="16">
        <v>60</v>
      </c>
      <c r="L19" s="16">
        <v>4</v>
      </c>
      <c r="M19" s="19">
        <v>1.42</v>
      </c>
      <c r="N19" s="16">
        <v>2</v>
      </c>
      <c r="O19" s="16">
        <f>L19+N19</f>
        <v>6</v>
      </c>
      <c r="P19" s="18">
        <v>3</v>
      </c>
      <c r="Q19" s="16">
        <v>468</v>
      </c>
      <c r="R19" s="18">
        <v>4</v>
      </c>
      <c r="S19" s="16">
        <v>391</v>
      </c>
      <c r="T19" s="18">
        <v>2</v>
      </c>
      <c r="U19" s="16">
        <v>51</v>
      </c>
      <c r="V19" s="16">
        <v>2</v>
      </c>
      <c r="W19" s="16">
        <v>41</v>
      </c>
      <c r="X19" s="16">
        <v>2</v>
      </c>
      <c r="Y19" s="19">
        <v>5.21</v>
      </c>
      <c r="Z19" s="27">
        <v>5</v>
      </c>
      <c r="AA19" s="16" t="s">
        <v>50</v>
      </c>
      <c r="AB19" s="16">
        <v>6</v>
      </c>
      <c r="AC19" s="16">
        <f>AB19+X19+Z19+V19</f>
        <v>15</v>
      </c>
      <c r="AD19" s="18">
        <v>3</v>
      </c>
      <c r="AE19" s="15">
        <v>74</v>
      </c>
      <c r="AF19" s="15">
        <v>5</v>
      </c>
      <c r="AG19" s="21">
        <v>2.5</v>
      </c>
      <c r="AH19" s="15">
        <v>4</v>
      </c>
      <c r="AI19" s="15">
        <f>AH19+AF19</f>
        <v>9</v>
      </c>
      <c r="AJ19" s="22">
        <v>5</v>
      </c>
      <c r="AK19" s="16">
        <v>28</v>
      </c>
      <c r="AL19" s="28" t="s">
        <v>51</v>
      </c>
      <c r="AM19" s="23">
        <v>196</v>
      </c>
      <c r="AN19" s="24" t="s">
        <v>51</v>
      </c>
      <c r="AO19" s="29" t="s">
        <v>52</v>
      </c>
      <c r="AP19" s="24" t="s">
        <v>43</v>
      </c>
      <c r="AQ19" s="16">
        <v>72</v>
      </c>
      <c r="AR19" s="18">
        <v>4</v>
      </c>
      <c r="AS19" s="16">
        <v>164</v>
      </c>
      <c r="AT19" s="18">
        <v>2</v>
      </c>
      <c r="AU19" s="16">
        <v>478</v>
      </c>
      <c r="AV19" s="18">
        <v>3</v>
      </c>
      <c r="AW19" s="16">
        <v>375</v>
      </c>
      <c r="AX19" s="18">
        <v>4</v>
      </c>
      <c r="AY19" s="16">
        <v>132</v>
      </c>
      <c r="AZ19" s="18">
        <v>5</v>
      </c>
      <c r="BA19" s="16">
        <v>10.28</v>
      </c>
      <c r="BB19" s="18">
        <v>3</v>
      </c>
      <c r="BC19" s="16">
        <v>104</v>
      </c>
      <c r="BD19" s="18">
        <v>3</v>
      </c>
      <c r="BE19" s="26">
        <f>BD19+BB19+AZ19+AX19+AT19+AP19+AR19+AN19+AL19+AD19+T19+R19+P19+J19+AV19</f>
        <v>54.5</v>
      </c>
      <c r="BF19" s="15">
        <v>3</v>
      </c>
      <c r="BG19" s="30"/>
    </row>
    <row r="20" spans="1:59" s="9" customFormat="1" ht="33.75" customHeight="1">
      <c r="A20" s="16">
        <v>4</v>
      </c>
      <c r="B20" s="16">
        <v>551</v>
      </c>
      <c r="C20" s="17">
        <v>0.10277777777777779</v>
      </c>
      <c r="D20" s="16">
        <v>3</v>
      </c>
      <c r="E20" s="16">
        <v>54</v>
      </c>
      <c r="F20" s="16">
        <v>3</v>
      </c>
      <c r="G20" s="16">
        <v>17</v>
      </c>
      <c r="H20" s="16">
        <v>2</v>
      </c>
      <c r="I20" s="16">
        <f>D20+F20+H20</f>
        <v>8</v>
      </c>
      <c r="J20" s="18">
        <v>2</v>
      </c>
      <c r="K20" s="16">
        <v>63</v>
      </c>
      <c r="L20" s="16">
        <v>3</v>
      </c>
      <c r="M20" s="19">
        <v>3.06</v>
      </c>
      <c r="N20" s="16">
        <v>7</v>
      </c>
      <c r="O20" s="16">
        <f>L20+N20</f>
        <v>10</v>
      </c>
      <c r="P20" s="18">
        <v>5</v>
      </c>
      <c r="Q20" s="16">
        <v>491.5</v>
      </c>
      <c r="R20" s="18">
        <v>3</v>
      </c>
      <c r="S20" s="16">
        <v>583</v>
      </c>
      <c r="T20" s="18">
        <v>5</v>
      </c>
      <c r="U20" s="16">
        <v>40</v>
      </c>
      <c r="V20" s="16">
        <v>4</v>
      </c>
      <c r="W20" s="16">
        <v>75</v>
      </c>
      <c r="X20" s="16">
        <v>7</v>
      </c>
      <c r="Y20" s="19">
        <v>6.07</v>
      </c>
      <c r="Z20" s="27">
        <v>6</v>
      </c>
      <c r="AA20" s="16" t="s">
        <v>62</v>
      </c>
      <c r="AB20" s="16">
        <v>5</v>
      </c>
      <c r="AC20" s="16">
        <f>AB20+X20+Z20+V20</f>
        <v>22</v>
      </c>
      <c r="AD20" s="18">
        <v>7</v>
      </c>
      <c r="AE20" s="15">
        <v>93</v>
      </c>
      <c r="AF20" s="15">
        <v>3</v>
      </c>
      <c r="AG20" s="21">
        <v>2.28</v>
      </c>
      <c r="AH20" s="15">
        <v>3</v>
      </c>
      <c r="AI20" s="15">
        <f>AH20+AF20</f>
        <v>6</v>
      </c>
      <c r="AJ20" s="22">
        <v>3</v>
      </c>
      <c r="AK20" s="16">
        <v>30</v>
      </c>
      <c r="AL20" s="28" t="s">
        <v>63</v>
      </c>
      <c r="AM20" s="23">
        <v>136</v>
      </c>
      <c r="AN20" s="24" t="s">
        <v>58</v>
      </c>
      <c r="AO20" s="29" t="s">
        <v>64</v>
      </c>
      <c r="AP20" s="24" t="s">
        <v>63</v>
      </c>
      <c r="AQ20" s="16">
        <v>76</v>
      </c>
      <c r="AR20" s="18">
        <v>2.5</v>
      </c>
      <c r="AS20" s="16">
        <v>149</v>
      </c>
      <c r="AT20" s="18">
        <v>5</v>
      </c>
      <c r="AU20" s="16">
        <v>490</v>
      </c>
      <c r="AV20" s="18">
        <v>4</v>
      </c>
      <c r="AW20" s="16">
        <v>274</v>
      </c>
      <c r="AX20" s="18">
        <v>6</v>
      </c>
      <c r="AY20" s="16">
        <v>145</v>
      </c>
      <c r="AZ20" s="18">
        <v>3</v>
      </c>
      <c r="BA20" s="16">
        <v>10.44</v>
      </c>
      <c r="BB20" s="18">
        <v>4</v>
      </c>
      <c r="BC20" s="16">
        <v>136</v>
      </c>
      <c r="BD20" s="18">
        <v>4</v>
      </c>
      <c r="BE20" s="26">
        <f>BD20+BB20+AZ20+AX20+AT20+AP20+AR20+AN20+AL20+AD20+T20+R20+P20+J20+AV20</f>
        <v>61.5</v>
      </c>
      <c r="BF20" s="15">
        <v>4</v>
      </c>
      <c r="BG20" s="30"/>
    </row>
    <row r="21" spans="1:59" s="9" customFormat="1" ht="33.75" customHeight="1">
      <c r="A21" s="16">
        <v>5</v>
      </c>
      <c r="B21" s="16" t="s">
        <v>41</v>
      </c>
      <c r="C21" s="17">
        <v>0.12013888888888889</v>
      </c>
      <c r="D21" s="16">
        <v>4</v>
      </c>
      <c r="E21" s="16">
        <v>61</v>
      </c>
      <c r="F21" s="16">
        <v>2</v>
      </c>
      <c r="G21" s="16">
        <v>13.5</v>
      </c>
      <c r="H21" s="16">
        <v>3</v>
      </c>
      <c r="I21" s="16">
        <f>D21+F21+H21</f>
        <v>9</v>
      </c>
      <c r="J21" s="18">
        <v>3</v>
      </c>
      <c r="K21" s="16">
        <v>74</v>
      </c>
      <c r="L21" s="16">
        <v>1</v>
      </c>
      <c r="M21" s="19">
        <v>2.32</v>
      </c>
      <c r="N21" s="16">
        <v>4</v>
      </c>
      <c r="O21" s="16">
        <f>L21+N21</f>
        <v>5</v>
      </c>
      <c r="P21" s="18">
        <v>2</v>
      </c>
      <c r="Q21" s="16">
        <v>465</v>
      </c>
      <c r="R21" s="18">
        <v>5</v>
      </c>
      <c r="S21" s="16">
        <v>446</v>
      </c>
      <c r="T21" s="18">
        <v>4</v>
      </c>
      <c r="U21" s="16">
        <v>48</v>
      </c>
      <c r="V21" s="16">
        <v>3</v>
      </c>
      <c r="W21" s="16">
        <v>56</v>
      </c>
      <c r="X21" s="16">
        <v>5</v>
      </c>
      <c r="Y21" s="19">
        <v>11.46</v>
      </c>
      <c r="Z21" s="27">
        <v>7</v>
      </c>
      <c r="AA21" s="19">
        <v>4.4</v>
      </c>
      <c r="AB21" s="16">
        <v>4</v>
      </c>
      <c r="AC21" s="16">
        <f>AB21+X21+Z21+V21</f>
        <v>19</v>
      </c>
      <c r="AD21" s="18">
        <v>5</v>
      </c>
      <c r="AE21" s="15">
        <v>74</v>
      </c>
      <c r="AF21" s="15">
        <v>5</v>
      </c>
      <c r="AG21" s="21">
        <v>2.52</v>
      </c>
      <c r="AH21" s="15">
        <v>5</v>
      </c>
      <c r="AI21" s="15">
        <f>AH21+AF21</f>
        <v>10</v>
      </c>
      <c r="AJ21" s="22">
        <v>6.5</v>
      </c>
      <c r="AK21" s="16">
        <v>27</v>
      </c>
      <c r="AL21" s="28" t="s">
        <v>59</v>
      </c>
      <c r="AM21" s="23">
        <v>240</v>
      </c>
      <c r="AN21" s="24" t="s">
        <v>37</v>
      </c>
      <c r="AO21" s="29" t="s">
        <v>52</v>
      </c>
      <c r="AP21" s="24" t="s">
        <v>43</v>
      </c>
      <c r="AQ21" s="16">
        <v>76</v>
      </c>
      <c r="AR21" s="18">
        <v>2.5</v>
      </c>
      <c r="AS21" s="16">
        <v>162</v>
      </c>
      <c r="AT21" s="18">
        <v>3</v>
      </c>
      <c r="AU21" s="16">
        <v>845</v>
      </c>
      <c r="AV21" s="18">
        <v>5</v>
      </c>
      <c r="AW21" s="16">
        <v>164</v>
      </c>
      <c r="AX21" s="18">
        <v>7</v>
      </c>
      <c r="AY21" s="16">
        <v>59</v>
      </c>
      <c r="AZ21" s="18">
        <v>7</v>
      </c>
      <c r="BA21" s="16">
        <v>13.28</v>
      </c>
      <c r="BB21" s="18">
        <v>6</v>
      </c>
      <c r="BC21" s="16">
        <v>57</v>
      </c>
      <c r="BD21" s="18">
        <v>2</v>
      </c>
      <c r="BE21" s="26">
        <f>BD21+BB21+AZ21+AX21+AT21+AP21+AR21+AN21+AL21+AD21+T21+R21+P21+J21+AV21</f>
        <v>62.5</v>
      </c>
      <c r="BF21" s="15">
        <v>5</v>
      </c>
      <c r="BG21" s="30"/>
    </row>
    <row r="22" spans="1:59" s="9" customFormat="1" ht="33.75" customHeight="1">
      <c r="A22" s="16">
        <v>6</v>
      </c>
      <c r="B22" s="16" t="s">
        <v>60</v>
      </c>
      <c r="C22" s="17">
        <v>0.15694444444444444</v>
      </c>
      <c r="D22" s="16">
        <v>6</v>
      </c>
      <c r="E22" s="16">
        <v>51</v>
      </c>
      <c r="F22" s="16">
        <v>5</v>
      </c>
      <c r="G22" s="16">
        <v>8</v>
      </c>
      <c r="H22" s="16">
        <v>5</v>
      </c>
      <c r="I22" s="16">
        <f>D22+F22+H22</f>
        <v>16</v>
      </c>
      <c r="J22" s="18">
        <v>5</v>
      </c>
      <c r="K22" s="16">
        <v>46.5</v>
      </c>
      <c r="L22" s="16">
        <v>6</v>
      </c>
      <c r="M22" s="19">
        <v>2.57</v>
      </c>
      <c r="N22" s="16">
        <v>5</v>
      </c>
      <c r="O22" s="16">
        <f>L22+N22</f>
        <v>11</v>
      </c>
      <c r="P22" s="18">
        <v>6</v>
      </c>
      <c r="Q22" s="16">
        <v>378.5</v>
      </c>
      <c r="R22" s="18">
        <v>7</v>
      </c>
      <c r="S22" s="16">
        <v>598</v>
      </c>
      <c r="T22" s="18">
        <v>6</v>
      </c>
      <c r="U22" s="16">
        <v>14</v>
      </c>
      <c r="V22" s="16">
        <v>6</v>
      </c>
      <c r="W22" s="16">
        <v>68</v>
      </c>
      <c r="X22" s="16">
        <v>6</v>
      </c>
      <c r="Y22" s="19">
        <v>4.21</v>
      </c>
      <c r="Z22" s="27">
        <v>3</v>
      </c>
      <c r="AA22" s="16">
        <v>4.33</v>
      </c>
      <c r="AB22" s="16">
        <v>3</v>
      </c>
      <c r="AC22" s="16">
        <f>AB22+X22+Z22+V22</f>
        <v>18</v>
      </c>
      <c r="AD22" s="18">
        <v>4</v>
      </c>
      <c r="AE22" s="15">
        <v>86</v>
      </c>
      <c r="AF22" s="15">
        <v>4</v>
      </c>
      <c r="AG22" s="21">
        <v>2.12</v>
      </c>
      <c r="AH22" s="15">
        <v>1</v>
      </c>
      <c r="AI22" s="15">
        <f>AH22+AF22</f>
        <v>5</v>
      </c>
      <c r="AJ22" s="22">
        <v>2</v>
      </c>
      <c r="AK22" s="16">
        <v>21</v>
      </c>
      <c r="AL22" s="28" t="s">
        <v>58</v>
      </c>
      <c r="AM22" s="23">
        <v>139</v>
      </c>
      <c r="AN22" s="24" t="s">
        <v>59</v>
      </c>
      <c r="AO22" s="29" t="s">
        <v>61</v>
      </c>
      <c r="AP22" s="24" t="s">
        <v>56</v>
      </c>
      <c r="AQ22" s="16">
        <v>39</v>
      </c>
      <c r="AR22" s="18">
        <v>7</v>
      </c>
      <c r="AS22" s="16">
        <v>109</v>
      </c>
      <c r="AT22" s="18">
        <v>7</v>
      </c>
      <c r="AU22" s="16">
        <v>973</v>
      </c>
      <c r="AV22" s="18">
        <v>6</v>
      </c>
      <c r="AW22" s="16">
        <v>314</v>
      </c>
      <c r="AX22" s="18">
        <v>5</v>
      </c>
      <c r="AY22" s="16">
        <v>120</v>
      </c>
      <c r="AZ22" s="18">
        <v>6</v>
      </c>
      <c r="BA22" s="16">
        <v>13.27</v>
      </c>
      <c r="BB22" s="18">
        <v>5</v>
      </c>
      <c r="BC22" s="16">
        <v>192</v>
      </c>
      <c r="BD22" s="18">
        <v>6</v>
      </c>
      <c r="BE22" s="26">
        <f>BD22+BB22+AZ22+AX22+AT22+AP22+AR22+AN22+AL22+AD22+T22+R22+P22+J22+AV22</f>
        <v>88</v>
      </c>
      <c r="BF22" s="15">
        <v>6</v>
      </c>
      <c r="BG22" s="30"/>
    </row>
    <row r="23" spans="1:59" s="9" customFormat="1" ht="33.75" customHeight="1">
      <c r="A23" s="16">
        <v>7</v>
      </c>
      <c r="B23" s="16" t="s">
        <v>53</v>
      </c>
      <c r="C23" s="17">
        <v>0.19722222222222222</v>
      </c>
      <c r="D23" s="16">
        <v>7</v>
      </c>
      <c r="E23" s="16">
        <v>43</v>
      </c>
      <c r="F23" s="16">
        <v>7</v>
      </c>
      <c r="G23" s="16">
        <v>10</v>
      </c>
      <c r="H23" s="16">
        <v>4</v>
      </c>
      <c r="I23" s="16">
        <f>D23+F23+H23</f>
        <v>18</v>
      </c>
      <c r="J23" s="18">
        <v>7</v>
      </c>
      <c r="K23" s="16">
        <v>26.5</v>
      </c>
      <c r="L23" s="16">
        <v>7</v>
      </c>
      <c r="M23" s="19">
        <v>3.04</v>
      </c>
      <c r="N23" s="16">
        <v>6</v>
      </c>
      <c r="O23" s="16">
        <f>L23+N23</f>
        <v>13</v>
      </c>
      <c r="P23" s="18">
        <v>7</v>
      </c>
      <c r="Q23" s="16">
        <v>404</v>
      </c>
      <c r="R23" s="18">
        <v>6</v>
      </c>
      <c r="S23" s="16" t="s">
        <v>54</v>
      </c>
      <c r="T23" s="18">
        <v>7</v>
      </c>
      <c r="U23" s="16">
        <v>10</v>
      </c>
      <c r="V23" s="16">
        <v>7</v>
      </c>
      <c r="W23" s="16">
        <v>49</v>
      </c>
      <c r="X23" s="16">
        <v>3</v>
      </c>
      <c r="Y23" s="19">
        <v>4.28</v>
      </c>
      <c r="Z23" s="27">
        <v>4</v>
      </c>
      <c r="AA23" s="16" t="s">
        <v>55</v>
      </c>
      <c r="AB23" s="16">
        <v>7</v>
      </c>
      <c r="AC23" s="16">
        <f>AB23+X23+Z23+V23</f>
        <v>21</v>
      </c>
      <c r="AD23" s="18">
        <v>6</v>
      </c>
      <c r="AE23" s="15">
        <v>71</v>
      </c>
      <c r="AF23" s="15">
        <v>6</v>
      </c>
      <c r="AG23" s="21">
        <v>2.47</v>
      </c>
      <c r="AH23" s="15">
        <v>4</v>
      </c>
      <c r="AI23" s="15">
        <f>AH23+AF23</f>
        <v>10</v>
      </c>
      <c r="AJ23" s="22">
        <v>6.5</v>
      </c>
      <c r="AK23" s="16">
        <v>17</v>
      </c>
      <c r="AL23" s="28" t="s">
        <v>56</v>
      </c>
      <c r="AM23" s="23">
        <v>82</v>
      </c>
      <c r="AN23" s="24" t="s">
        <v>56</v>
      </c>
      <c r="AO23" s="29" t="s">
        <v>57</v>
      </c>
      <c r="AP23" s="24" t="s">
        <v>58</v>
      </c>
      <c r="AQ23" s="16">
        <v>40</v>
      </c>
      <c r="AR23" s="18">
        <v>6</v>
      </c>
      <c r="AS23" s="16">
        <v>134</v>
      </c>
      <c r="AT23" s="18">
        <v>6</v>
      </c>
      <c r="AU23" s="16">
        <v>1001</v>
      </c>
      <c r="AV23" s="18">
        <v>7</v>
      </c>
      <c r="AW23" s="16">
        <v>405</v>
      </c>
      <c r="AX23" s="18">
        <v>2</v>
      </c>
      <c r="AY23" s="16">
        <v>140</v>
      </c>
      <c r="AZ23" s="18">
        <v>4</v>
      </c>
      <c r="BA23" s="31">
        <v>17.3</v>
      </c>
      <c r="BB23" s="18">
        <v>7</v>
      </c>
      <c r="BC23" s="16">
        <v>220</v>
      </c>
      <c r="BD23" s="18">
        <v>7</v>
      </c>
      <c r="BE23" s="26">
        <f>BD23+BB23+AZ23+AX23+AT23+AP23+AR23+AN23+AL23+AD23+T23+R23+P23+J23+AV23</f>
        <v>92</v>
      </c>
      <c r="BF23" s="15">
        <v>7</v>
      </c>
      <c r="BG23" s="30"/>
    </row>
    <row r="24" spans="1:59" s="9" customFormat="1" ht="12.75">
      <c r="A24" s="42" t="s">
        <v>66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30"/>
    </row>
    <row r="25" spans="1:59" s="9" customFormat="1" ht="33.75" customHeight="1">
      <c r="A25" s="15">
        <v>1</v>
      </c>
      <c r="B25" s="16">
        <v>493</v>
      </c>
      <c r="C25" s="17">
        <v>0.08958333333333333</v>
      </c>
      <c r="D25" s="16">
        <v>1</v>
      </c>
      <c r="E25" s="16">
        <v>83</v>
      </c>
      <c r="F25" s="16">
        <v>1</v>
      </c>
      <c r="G25" s="16">
        <v>18</v>
      </c>
      <c r="H25" s="16">
        <v>1</v>
      </c>
      <c r="I25" s="16">
        <f>D25+F25+H25</f>
        <v>3</v>
      </c>
      <c r="J25" s="18">
        <v>1</v>
      </c>
      <c r="K25" s="16">
        <v>73</v>
      </c>
      <c r="L25" s="16">
        <v>1</v>
      </c>
      <c r="M25" s="19">
        <v>1.38</v>
      </c>
      <c r="N25" s="16">
        <v>1</v>
      </c>
      <c r="O25" s="16">
        <f>N25+L25</f>
        <v>2</v>
      </c>
      <c r="P25" s="18">
        <v>1</v>
      </c>
      <c r="Q25" s="16">
        <v>559</v>
      </c>
      <c r="R25" s="18">
        <v>1</v>
      </c>
      <c r="S25" s="16">
        <v>269</v>
      </c>
      <c r="T25" s="18">
        <v>1</v>
      </c>
      <c r="U25" s="16">
        <v>52</v>
      </c>
      <c r="V25" s="16">
        <v>1</v>
      </c>
      <c r="W25" s="16">
        <v>46</v>
      </c>
      <c r="X25" s="16">
        <v>1</v>
      </c>
      <c r="Y25" s="19">
        <v>2.58</v>
      </c>
      <c r="Z25" s="27">
        <v>1</v>
      </c>
      <c r="AA25" s="16">
        <v>2.42</v>
      </c>
      <c r="AB25" s="16">
        <v>1</v>
      </c>
      <c r="AC25" s="15">
        <f>AB25+Z25+X25+V25</f>
        <v>4</v>
      </c>
      <c r="AD25" s="22">
        <v>1</v>
      </c>
      <c r="AE25" s="15">
        <v>99</v>
      </c>
      <c r="AF25" s="15">
        <v>1</v>
      </c>
      <c r="AG25" s="21">
        <v>2.12</v>
      </c>
      <c r="AH25" s="15">
        <v>1</v>
      </c>
      <c r="AI25" s="15">
        <v>2</v>
      </c>
      <c r="AJ25" s="22">
        <v>1</v>
      </c>
      <c r="AK25" s="16">
        <v>33</v>
      </c>
      <c r="AL25" s="24" t="s">
        <v>48</v>
      </c>
      <c r="AM25" s="16">
        <v>239</v>
      </c>
      <c r="AN25" s="24" t="s">
        <v>48</v>
      </c>
      <c r="AO25" s="32" t="s">
        <v>67</v>
      </c>
      <c r="AP25" s="33" t="s">
        <v>48</v>
      </c>
      <c r="AQ25" s="15">
        <v>70</v>
      </c>
      <c r="AR25" s="22">
        <v>1</v>
      </c>
      <c r="AS25" s="15">
        <v>172</v>
      </c>
      <c r="AT25" s="22">
        <v>1</v>
      </c>
      <c r="AU25" s="15">
        <v>325</v>
      </c>
      <c r="AV25" s="22">
        <v>1</v>
      </c>
      <c r="AW25" s="15">
        <v>450</v>
      </c>
      <c r="AX25" s="22">
        <v>1</v>
      </c>
      <c r="AY25" s="15">
        <v>316</v>
      </c>
      <c r="AZ25" s="22">
        <v>1</v>
      </c>
      <c r="BA25" s="15">
        <v>8.06</v>
      </c>
      <c r="BB25" s="22">
        <v>1</v>
      </c>
      <c r="BC25" s="15">
        <v>101</v>
      </c>
      <c r="BD25" s="22">
        <v>1</v>
      </c>
      <c r="BE25" s="26">
        <f>BD25+BB25+AZ25+AX25+AT25+AP25+AR25+AN25+AL25+AD25+T25+R25+P25+J25+AV25</f>
        <v>15</v>
      </c>
      <c r="BF25" s="15">
        <v>1</v>
      </c>
      <c r="BG25" s="30"/>
    </row>
    <row r="26" spans="1:59" s="9" customFormat="1" ht="33.75" customHeight="1">
      <c r="A26" s="15">
        <v>2</v>
      </c>
      <c r="B26" s="16">
        <v>388</v>
      </c>
      <c r="C26" s="17">
        <v>0.13194444444444445</v>
      </c>
      <c r="D26" s="16">
        <v>2</v>
      </c>
      <c r="E26" s="16">
        <v>80</v>
      </c>
      <c r="F26" s="16">
        <v>2</v>
      </c>
      <c r="G26" s="16">
        <v>15</v>
      </c>
      <c r="H26" s="16">
        <v>2</v>
      </c>
      <c r="I26" s="16">
        <f>D26+F26+H26</f>
        <v>6</v>
      </c>
      <c r="J26" s="18">
        <v>2</v>
      </c>
      <c r="K26" s="16">
        <v>61.5</v>
      </c>
      <c r="L26" s="16">
        <v>2</v>
      </c>
      <c r="M26" s="19">
        <v>1.55</v>
      </c>
      <c r="N26" s="16">
        <v>2</v>
      </c>
      <c r="O26" s="16">
        <f>N26+L26</f>
        <v>4</v>
      </c>
      <c r="P26" s="18">
        <v>2</v>
      </c>
      <c r="Q26" s="16">
        <v>471.5</v>
      </c>
      <c r="R26" s="18">
        <v>2</v>
      </c>
      <c r="S26" s="16">
        <v>333</v>
      </c>
      <c r="T26" s="18">
        <v>2</v>
      </c>
      <c r="U26" s="16">
        <v>24</v>
      </c>
      <c r="V26" s="16">
        <v>2</v>
      </c>
      <c r="W26" s="16">
        <v>53</v>
      </c>
      <c r="X26" s="16">
        <v>2</v>
      </c>
      <c r="Y26" s="19">
        <v>3.31</v>
      </c>
      <c r="Z26" s="27">
        <v>2</v>
      </c>
      <c r="AA26" s="15">
        <v>3.28</v>
      </c>
      <c r="AB26" s="16">
        <v>2</v>
      </c>
      <c r="AC26" s="15">
        <f>AB26+Z26+X26+V26</f>
        <v>8</v>
      </c>
      <c r="AD26" s="22">
        <v>2</v>
      </c>
      <c r="AE26" s="15">
        <v>82</v>
      </c>
      <c r="AF26" s="15">
        <v>2</v>
      </c>
      <c r="AG26" s="21">
        <v>2.17</v>
      </c>
      <c r="AH26" s="15">
        <v>2</v>
      </c>
      <c r="AI26" s="15">
        <v>4</v>
      </c>
      <c r="AJ26" s="22">
        <v>2</v>
      </c>
      <c r="AK26" s="16">
        <v>30</v>
      </c>
      <c r="AL26" s="24" t="s">
        <v>36</v>
      </c>
      <c r="AM26" s="16">
        <v>164</v>
      </c>
      <c r="AN26" s="24" t="s">
        <v>36</v>
      </c>
      <c r="AO26" s="32" t="s">
        <v>68</v>
      </c>
      <c r="AP26" s="33" t="s">
        <v>36</v>
      </c>
      <c r="AQ26" s="15">
        <v>47</v>
      </c>
      <c r="AR26" s="22">
        <v>2</v>
      </c>
      <c r="AS26" s="15">
        <v>107</v>
      </c>
      <c r="AT26" s="22">
        <v>2</v>
      </c>
      <c r="AU26" s="15">
        <v>684</v>
      </c>
      <c r="AV26" s="22">
        <v>2</v>
      </c>
      <c r="AW26" s="15">
        <v>389</v>
      </c>
      <c r="AX26" s="22">
        <v>2</v>
      </c>
      <c r="AY26" s="15">
        <v>157</v>
      </c>
      <c r="AZ26" s="22">
        <v>2</v>
      </c>
      <c r="BA26" s="15">
        <v>10.18</v>
      </c>
      <c r="BB26" s="22">
        <v>2</v>
      </c>
      <c r="BC26" s="15">
        <v>165</v>
      </c>
      <c r="BD26" s="22">
        <v>2</v>
      </c>
      <c r="BE26" s="26">
        <f>BD26+BB26+AZ26+AX26+AT26+AP26+AR26+AN26+AL26+AD26+T26+R26+P26+J26+AV26</f>
        <v>30</v>
      </c>
      <c r="BF26" s="15">
        <v>2</v>
      </c>
      <c r="BG26" s="30"/>
    </row>
    <row r="27" ht="15">
      <c r="BF27" s="34"/>
    </row>
    <row r="28" spans="1:58" ht="15">
      <c r="A28" s="35" t="s">
        <v>69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</row>
    <row r="29" spans="1:58" ht="26.25" customHeight="1">
      <c r="A29" s="35" t="s">
        <v>70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</row>
  </sheetData>
  <sheetProtection/>
  <mergeCells count="49">
    <mergeCell ref="BF5:BF6"/>
    <mergeCell ref="BA5:BB6"/>
    <mergeCell ref="BC5:BD6"/>
    <mergeCell ref="AW5:AX6"/>
    <mergeCell ref="AY5:AZ6"/>
    <mergeCell ref="K6:L6"/>
    <mergeCell ref="AQ5:AR6"/>
    <mergeCell ref="AS5:AT6"/>
    <mergeCell ref="BE5:BE6"/>
    <mergeCell ref="AU5:AV6"/>
    <mergeCell ref="AE6:AF6"/>
    <mergeCell ref="AG6:AH6"/>
    <mergeCell ref="M6:N6"/>
    <mergeCell ref="O6:O7"/>
    <mergeCell ref="P6:P7"/>
    <mergeCell ref="A28:BF28"/>
    <mergeCell ref="A29:BF29"/>
    <mergeCell ref="AM5:AN6"/>
    <mergeCell ref="A1:BF1"/>
    <mergeCell ref="A2:BF2"/>
    <mergeCell ref="A3:BF3"/>
    <mergeCell ref="A4:J4"/>
    <mergeCell ref="R4:BF4"/>
    <mergeCell ref="U5:AD5"/>
    <mergeCell ref="W6:X6"/>
    <mergeCell ref="C5:J5"/>
    <mergeCell ref="AK5:AL6"/>
    <mergeCell ref="U6:V6"/>
    <mergeCell ref="AA6:AB6"/>
    <mergeCell ref="AC6:AC7"/>
    <mergeCell ref="AD6:AD7"/>
    <mergeCell ref="Y6:Z6"/>
    <mergeCell ref="Q5:R6"/>
    <mergeCell ref="S5:T6"/>
    <mergeCell ref="K5:P5"/>
    <mergeCell ref="J6:J7"/>
    <mergeCell ref="C6:D6"/>
    <mergeCell ref="E6:F6"/>
    <mergeCell ref="G6:H6"/>
    <mergeCell ref="AO5:AP6"/>
    <mergeCell ref="A16:BF16"/>
    <mergeCell ref="A8:BF8"/>
    <mergeCell ref="A24:BF24"/>
    <mergeCell ref="AE5:AJ5"/>
    <mergeCell ref="AI6:AI7"/>
    <mergeCell ref="AJ6:AJ7"/>
    <mergeCell ref="A5:A7"/>
    <mergeCell ref="B5:B7"/>
    <mergeCell ref="I6:I7"/>
  </mergeCells>
  <printOptions/>
  <pageMargins left="0.28" right="0.13" top="0.39" bottom="0.16" header="0.43" footer="0.16"/>
  <pageSetup horizontalDpi="180" verticalDpi="18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111</cp:lastModifiedBy>
  <cp:lastPrinted>2012-04-20T18:44:50Z</cp:lastPrinted>
  <dcterms:created xsi:type="dcterms:W3CDTF">2012-04-20T18:33:24Z</dcterms:created>
  <dcterms:modified xsi:type="dcterms:W3CDTF">2012-04-20T18:46:55Z</dcterms:modified>
  <cp:category/>
  <cp:version/>
  <cp:contentType/>
  <cp:contentStatus/>
</cp:coreProperties>
</file>